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4" i="1" l="1"/>
  <c r="H14" i="1"/>
  <c r="I14" i="1"/>
  <c r="J14" i="1"/>
  <c r="L14" i="1"/>
  <c r="F14" i="1"/>
  <c r="L24" i="1"/>
  <c r="F83" i="1"/>
  <c r="G83" i="1"/>
  <c r="H83" i="1"/>
  <c r="I83" i="1"/>
  <c r="J83" i="1"/>
  <c r="L83" i="1"/>
  <c r="B204" i="1"/>
  <c r="A204" i="1"/>
  <c r="L203" i="1"/>
  <c r="J203" i="1"/>
  <c r="I203" i="1"/>
  <c r="H203" i="1"/>
  <c r="G203" i="1"/>
  <c r="F203" i="1"/>
  <c r="B194" i="1"/>
  <c r="A194" i="1"/>
  <c r="L193" i="1"/>
  <c r="J193" i="1"/>
  <c r="I193" i="1"/>
  <c r="I204" i="1" s="1"/>
  <c r="H193" i="1"/>
  <c r="H204" i="1" s="1"/>
  <c r="G193" i="1"/>
  <c r="G204" i="1" s="1"/>
  <c r="F193" i="1"/>
  <c r="F204" i="1" s="1"/>
  <c r="B184" i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J184" i="1" s="1"/>
  <c r="I173" i="1"/>
  <c r="I184" i="1" s="1"/>
  <c r="H173" i="1"/>
  <c r="H184" i="1" s="1"/>
  <c r="G173" i="1"/>
  <c r="G184" i="1" s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J64" i="1" s="1"/>
  <c r="I53" i="1"/>
  <c r="I64" i="1" s="1"/>
  <c r="H53" i="1"/>
  <c r="H64" i="1" s="1"/>
  <c r="G53" i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J24" i="1"/>
  <c r="I24" i="1"/>
  <c r="H24" i="1"/>
  <c r="G24" i="1"/>
  <c r="F24" i="1"/>
  <c r="F25" i="1" s="1"/>
  <c r="L25" i="1"/>
  <c r="I25" i="1"/>
  <c r="G25" i="1"/>
  <c r="G164" i="1" l="1"/>
  <c r="G64" i="1"/>
  <c r="L64" i="1"/>
  <c r="L45" i="1"/>
  <c r="H25" i="1"/>
  <c r="H205" i="1" s="1"/>
  <c r="J25" i="1"/>
  <c r="L204" i="1"/>
  <c r="J204" i="1"/>
  <c r="F84" i="1"/>
  <c r="F205" i="1" s="1"/>
  <c r="H84" i="1"/>
  <c r="J84" i="1"/>
  <c r="G84" i="1"/>
  <c r="I84" i="1"/>
  <c r="I205" i="1" s="1"/>
  <c r="L84" i="1"/>
  <c r="G205" i="1" l="1"/>
  <c r="J205" i="1"/>
  <c r="L205" i="1"/>
</calcChain>
</file>

<file path=xl/sharedStrings.xml><?xml version="1.0" encoding="utf-8"?>
<sst xmlns="http://schemas.openxmlformats.org/spreadsheetml/2006/main" count="534" uniqueCount="143">
  <si>
    <t>год</t>
  </si>
  <si>
    <t>Типовое примерное меню приготавливаемых блюд</t>
  </si>
  <si>
    <t>должность</t>
  </si>
  <si>
    <t>День недели</t>
  </si>
  <si>
    <t>Утвердил:</t>
  </si>
  <si>
    <t>Углеводы</t>
  </si>
  <si>
    <t>№ рецептуры</t>
  </si>
  <si>
    <t>Раздел меню</t>
  </si>
  <si>
    <t>Прием пищи</t>
  </si>
  <si>
    <t>7-11 лет</t>
  </si>
  <si>
    <t>Среднее значение за период:</t>
  </si>
  <si>
    <t>дата</t>
  </si>
  <si>
    <t>Белки</t>
  </si>
  <si>
    <t>фамилия</t>
  </si>
  <si>
    <t>Завтрак</t>
  </si>
  <si>
    <t>Цена</t>
  </si>
  <si>
    <t>Жиры</t>
  </si>
  <si>
    <t>итого</t>
  </si>
  <si>
    <t>Неделя</t>
  </si>
  <si>
    <t>день</t>
  </si>
  <si>
    <t>Блюда</t>
  </si>
  <si>
    <t>Обед</t>
  </si>
  <si>
    <t>месяц</t>
  </si>
  <si>
    <t>Школа</t>
  </si>
  <si>
    <t>Вес блюда, г</t>
  </si>
  <si>
    <t>Итого за день:</t>
  </si>
  <si>
    <t>Калорийность</t>
  </si>
  <si>
    <t>Возрастная категория</t>
  </si>
  <si>
    <t>Икра свекольная</t>
  </si>
  <si>
    <t>60</t>
  </si>
  <si>
    <t>Биточки из мяса говядины 1 кат</t>
  </si>
  <si>
    <t>Капуста тушеная</t>
  </si>
  <si>
    <t>Напиток из плодов шиповника</t>
  </si>
  <si>
    <t>Хлеб пшеничный</t>
  </si>
  <si>
    <t>Хлеб ржаной иодированный</t>
  </si>
  <si>
    <t>закуска</t>
  </si>
  <si>
    <t>гор.блюдо</t>
  </si>
  <si>
    <t>напиток</t>
  </si>
  <si>
    <t>хлеб</t>
  </si>
  <si>
    <t>75/2015</t>
  </si>
  <si>
    <t>268/2015</t>
  </si>
  <si>
    <t>321/2015</t>
  </si>
  <si>
    <t>388/2015</t>
  </si>
  <si>
    <t>ПР</t>
  </si>
  <si>
    <t>Сыр твердый порциями</t>
  </si>
  <si>
    <t>Суп картофельный с макаронными изделиями</t>
  </si>
  <si>
    <t>Рагу из птицы</t>
  </si>
  <si>
    <t>Какао с молоком</t>
  </si>
  <si>
    <t xml:space="preserve">Хлеб пшеничный </t>
  </si>
  <si>
    <t>Ряженка</t>
  </si>
  <si>
    <t>Фрукты свежие (яблоки)</t>
  </si>
  <si>
    <t>50/125</t>
  </si>
  <si>
    <t>15/2015</t>
  </si>
  <si>
    <t>103/2015</t>
  </si>
  <si>
    <t>289/2015</t>
  </si>
  <si>
    <t>382/2015</t>
  </si>
  <si>
    <t>386/2015</t>
  </si>
  <si>
    <t>338/2015</t>
  </si>
  <si>
    <t>сыр</t>
  </si>
  <si>
    <t>1 блюдо</t>
  </si>
  <si>
    <t>2 блюдо</t>
  </si>
  <si>
    <t>хлеб бел.</t>
  </si>
  <si>
    <t>хлеб черн.</t>
  </si>
  <si>
    <t>фрукты</t>
  </si>
  <si>
    <t xml:space="preserve">Икра кабачковая </t>
  </si>
  <si>
    <t>Мясо тушеное</t>
  </si>
  <si>
    <t>100(50/50)</t>
  </si>
  <si>
    <t>Каша вязкая гречневая с маслом сливочным</t>
  </si>
  <si>
    <t>Чай с лимоном</t>
  </si>
  <si>
    <t>200/10/7</t>
  </si>
  <si>
    <t>256/2015</t>
  </si>
  <si>
    <t>303/2015</t>
  </si>
  <si>
    <t>686/2004</t>
  </si>
  <si>
    <t>гор.напиток</t>
  </si>
  <si>
    <t>гарнир</t>
  </si>
  <si>
    <t>Борщ с капустой и картофелем со сметаной</t>
  </si>
  <si>
    <t>200/5</t>
  </si>
  <si>
    <t>Гуляш</t>
  </si>
  <si>
    <t>Каша вязкая рисовая со сливочным маслом</t>
  </si>
  <si>
    <t>Нарезка из свежих огурцов</t>
  </si>
  <si>
    <t>Суп с  рисовой крупой</t>
  </si>
  <si>
    <t>Шницель  из мяса говядины              1-кат с соусом томатным</t>
  </si>
  <si>
    <t>90/40</t>
  </si>
  <si>
    <t>Каша вязкая пшеничная с маслом сливочным</t>
  </si>
  <si>
    <t>Сок натуральный промышленного производства</t>
  </si>
  <si>
    <t>71/2015</t>
  </si>
  <si>
    <t>115/2015</t>
  </si>
  <si>
    <t>389/2015</t>
  </si>
  <si>
    <t>Нарезка из свежих помидоров</t>
  </si>
  <si>
    <t>Биточки рыбные</t>
  </si>
  <si>
    <t>Пюре картофельное со сливочным маслом</t>
  </si>
  <si>
    <t>Кисель плодовоягодный на натуральной основе витаминизированный</t>
  </si>
  <si>
    <t>234/2015</t>
  </si>
  <si>
    <t>312/2015</t>
  </si>
  <si>
    <t>82/2015</t>
  </si>
  <si>
    <t>260/2015</t>
  </si>
  <si>
    <t>Запеканка из творога 5%  со сгущеным молоком</t>
  </si>
  <si>
    <t>135/20</t>
  </si>
  <si>
    <t>223/2015</t>
  </si>
  <si>
    <t>Рассольник Ленинградский</t>
  </si>
  <si>
    <t>Котлеты рубленные из птицы</t>
  </si>
  <si>
    <t>Рагу овощное</t>
  </si>
  <si>
    <t>96/2015</t>
  </si>
  <si>
    <t>294/2015</t>
  </si>
  <si>
    <t>541/2004</t>
  </si>
  <si>
    <t>кисломол.</t>
  </si>
  <si>
    <t>Котлета из мяса говядины                1-кат с соусом томатным</t>
  </si>
  <si>
    <t>90(50/40)</t>
  </si>
  <si>
    <t xml:space="preserve">Макаронные изделия с маслом сливочным </t>
  </si>
  <si>
    <t xml:space="preserve">Ряженка </t>
  </si>
  <si>
    <t>Кондитерские изделия промышленного производства</t>
  </si>
  <si>
    <t>203/2015</t>
  </si>
  <si>
    <t>П/Р</t>
  </si>
  <si>
    <t>Суп картофельный с горохом</t>
  </si>
  <si>
    <t>Жаркое по-домашнему</t>
  </si>
  <si>
    <t>75/02015</t>
  </si>
  <si>
    <t>102/2015</t>
  </si>
  <si>
    <t>259/2015</t>
  </si>
  <si>
    <t>сладкое</t>
  </si>
  <si>
    <t xml:space="preserve">Нарезка из свежих  огурцов </t>
  </si>
  <si>
    <t>Фрикадельки из кур со сливочным маслом</t>
  </si>
  <si>
    <t>60/5</t>
  </si>
  <si>
    <t>Компот  из сухофруктов</t>
  </si>
  <si>
    <t>297/2015</t>
  </si>
  <si>
    <t>349/2015</t>
  </si>
  <si>
    <t>Рыба тушеная с томатом и овощами</t>
  </si>
  <si>
    <t>120/50</t>
  </si>
  <si>
    <t>229/2015</t>
  </si>
  <si>
    <t>Икра кабачковая</t>
  </si>
  <si>
    <t>Омлет с сыром</t>
  </si>
  <si>
    <t>130/5</t>
  </si>
  <si>
    <t>Кофейный напиток с молоком</t>
  </si>
  <si>
    <t>211/2015</t>
  </si>
  <si>
    <t>379/2015</t>
  </si>
  <si>
    <t>Кисель плодово-ягодный на натуральной основе витаминизированный</t>
  </si>
  <si>
    <t>Суп с клецками</t>
  </si>
  <si>
    <t>118/2015</t>
  </si>
  <si>
    <t>Котлеты из кур с соусом томатным</t>
  </si>
  <si>
    <t>Шницель  из мяса говядины               1-кат с соусом томатным</t>
  </si>
  <si>
    <t>90(80/10)</t>
  </si>
  <si>
    <t>директор</t>
  </si>
  <si>
    <t>Гуреева В.В.</t>
  </si>
  <si>
    <t>МБОУ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</si>
</sst>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Arial"/>
    </font>
    <font>
      <sz val="10"/>
      <color rgb="FF000000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right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0" borderId="2" xfId="0" applyFont="1" applyBorder="1" applyAlignment="1">
      <alignment vertical="top" wrapText="1"/>
    </xf>
    <xf numFmtId="0" fontId="0" fillId="2" borderId="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1" fontId="0" fillId="2" borderId="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1" fontId="0" fillId="2" borderId="3" xfId="0" applyNumberFormat="1" applyFont="1" applyFill="1" applyBorder="1" applyAlignment="1" applyProtection="1">
      <alignment horizontal="center" vertical="center"/>
      <protection locked="0"/>
    </xf>
    <xf numFmtId="1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2" fontId="0" fillId="2" borderId="3" xfId="0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2" fontId="0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3" xfId="0" applyNumberFormat="1" applyFont="1" applyFill="1" applyBorder="1" applyAlignment="1" applyProtection="1">
      <alignment horizontal="center" vertical="center"/>
      <protection locked="0"/>
    </xf>
    <xf numFmtId="1" fontId="0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wrapText="1"/>
      <protection locked="0"/>
    </xf>
    <xf numFmtId="0" fontId="0" fillId="0" borderId="27" xfId="0" applyBorder="1"/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0" borderId="2" xfId="0" applyFont="1" applyBorder="1"/>
    <xf numFmtId="0" fontId="0" fillId="2" borderId="3" xfId="0" applyFill="1" applyBorder="1" applyAlignment="1" applyProtection="1">
      <alignment wrapText="1"/>
      <protection locked="0"/>
    </xf>
    <xf numFmtId="0" fontId="12" fillId="2" borderId="4" xfId="0" applyFont="1" applyFill="1" applyBorder="1" applyAlignment="1" applyProtection="1">
      <alignment wrapText="1"/>
      <protection locked="0"/>
    </xf>
    <xf numFmtId="0" fontId="13" fillId="0" borderId="10" xfId="0" applyFont="1" applyBorder="1"/>
    <xf numFmtId="0" fontId="14" fillId="0" borderId="2" xfId="0" applyFont="1" applyBorder="1"/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3" fillId="0" borderId="4" xfId="0" applyFont="1" applyBorder="1"/>
    <xf numFmtId="0" fontId="13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205"/>
  <sheetViews>
    <sheetView tabSelected="1" zoomScale="90" zoomScaleNormal="90" zoomScaleSheetLayoutView="75" workbookViewId="0">
      <pane xSplit="4" ySplit="5" topLeftCell="E189" activePane="bottomRight" state="frozen"/>
      <selection pane="topRight"/>
      <selection pane="bottomLeft"/>
      <selection pane="bottomRight" activeCell="M5" sqref="M5"/>
    </sheetView>
  </sheetViews>
  <sheetFormatPr defaultColWidth="9.125" defaultRowHeight="12.75" x14ac:dyDescent="0.2"/>
  <cols>
    <col min="1" max="1" width="4.625" style="2" customWidth="1"/>
    <col min="2" max="2" width="5.375" style="2" customWidth="1"/>
    <col min="3" max="3" width="9.125" style="1"/>
    <col min="4" max="4" width="11.5" style="1" customWidth="1"/>
    <col min="5" max="5" width="52.5" style="2" customWidth="1"/>
    <col min="6" max="6" width="9.375" style="2" customWidth="1"/>
    <col min="7" max="7" width="10" style="2" customWidth="1"/>
    <col min="8" max="8" width="7.5" style="2" customWidth="1"/>
    <col min="9" max="9" width="6.875" style="2" customWidth="1"/>
    <col min="10" max="10" width="8.125" style="2" customWidth="1"/>
    <col min="11" max="11" width="10" style="2" customWidth="1"/>
    <col min="12" max="12" width="9.125" style="2" bestFit="1" customWidth="1"/>
    <col min="13" max="16384" width="9.125" style="2"/>
  </cols>
  <sheetData>
    <row r="1" spans="1:12" ht="14.25" x14ac:dyDescent="0.2">
      <c r="A1" s="1" t="s">
        <v>23</v>
      </c>
      <c r="C1" s="130" t="s">
        <v>142</v>
      </c>
      <c r="D1" s="131"/>
      <c r="E1" s="131"/>
      <c r="F1" s="12" t="s">
        <v>4</v>
      </c>
      <c r="G1" s="2" t="s">
        <v>2</v>
      </c>
      <c r="H1" s="132" t="s">
        <v>140</v>
      </c>
      <c r="I1" s="132"/>
      <c r="J1" s="132"/>
      <c r="K1" s="132"/>
    </row>
    <row r="2" spans="1:12" ht="18" x14ac:dyDescent="0.2">
      <c r="A2" s="35" t="s">
        <v>1</v>
      </c>
      <c r="C2" s="2"/>
      <c r="G2" s="2" t="s">
        <v>13</v>
      </c>
      <c r="H2" s="132" t="s">
        <v>141</v>
      </c>
      <c r="I2" s="132"/>
      <c r="J2" s="132"/>
      <c r="K2" s="132"/>
    </row>
    <row r="3" spans="1:12" ht="17.25" customHeight="1" x14ac:dyDescent="0.2">
      <c r="A3" s="4" t="s">
        <v>27</v>
      </c>
      <c r="C3" s="2"/>
      <c r="D3" s="3"/>
      <c r="E3" s="38" t="s">
        <v>9</v>
      </c>
      <c r="G3" s="2" t="s">
        <v>11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19</v>
      </c>
      <c r="I4" s="47" t="s">
        <v>22</v>
      </c>
      <c r="J4" s="47" t="s">
        <v>0</v>
      </c>
    </row>
    <row r="5" spans="1:12" ht="34.5" thickBot="1" x14ac:dyDescent="0.25">
      <c r="A5" s="45" t="s">
        <v>18</v>
      </c>
      <c r="B5" s="46" t="s">
        <v>3</v>
      </c>
      <c r="C5" s="36" t="s">
        <v>8</v>
      </c>
      <c r="D5" s="36" t="s">
        <v>7</v>
      </c>
      <c r="E5" s="36" t="s">
        <v>20</v>
      </c>
      <c r="F5" s="36" t="s">
        <v>24</v>
      </c>
      <c r="G5" s="36" t="s">
        <v>12</v>
      </c>
      <c r="H5" s="36" t="s">
        <v>16</v>
      </c>
      <c r="I5" s="36" t="s">
        <v>5</v>
      </c>
      <c r="J5" s="36" t="s">
        <v>26</v>
      </c>
      <c r="K5" s="37" t="s">
        <v>6</v>
      </c>
      <c r="L5" s="36" t="s">
        <v>15</v>
      </c>
    </row>
    <row r="6" spans="1:12" ht="15" thickBot="1" x14ac:dyDescent="0.25">
      <c r="A6" s="20">
        <v>1</v>
      </c>
      <c r="B6" s="21">
        <v>1</v>
      </c>
      <c r="C6" s="121" t="s">
        <v>14</v>
      </c>
      <c r="D6" s="5" t="s">
        <v>35</v>
      </c>
      <c r="E6" s="100" t="s">
        <v>64</v>
      </c>
      <c r="F6" s="74" t="s">
        <v>29</v>
      </c>
      <c r="G6" s="74">
        <v>0.7</v>
      </c>
      <c r="H6" s="74">
        <v>2.8</v>
      </c>
      <c r="I6" s="74">
        <v>4.5999999999999996</v>
      </c>
      <c r="J6" s="74">
        <v>47</v>
      </c>
      <c r="K6" s="101" t="s">
        <v>43</v>
      </c>
      <c r="L6" s="58">
        <v>6.17</v>
      </c>
    </row>
    <row r="7" spans="1:12" ht="29.25" thickBot="1" x14ac:dyDescent="0.25">
      <c r="A7" s="23"/>
      <c r="B7" s="15"/>
      <c r="C7" s="11"/>
      <c r="D7" s="5" t="s">
        <v>36</v>
      </c>
      <c r="E7" s="68" t="s">
        <v>65</v>
      </c>
      <c r="F7" s="78" t="s">
        <v>66</v>
      </c>
      <c r="G7" s="78">
        <v>15.2</v>
      </c>
      <c r="H7" s="78">
        <v>17.8</v>
      </c>
      <c r="I7" s="78">
        <v>2.5</v>
      </c>
      <c r="J7" s="78">
        <v>225</v>
      </c>
      <c r="K7" s="83" t="s">
        <v>70</v>
      </c>
      <c r="L7" s="57">
        <v>49.21</v>
      </c>
    </row>
    <row r="8" spans="1:12" ht="14.25" x14ac:dyDescent="0.2">
      <c r="A8" s="23"/>
      <c r="B8" s="15"/>
      <c r="C8" s="11"/>
      <c r="D8" s="5" t="s">
        <v>36</v>
      </c>
      <c r="E8" s="84" t="s">
        <v>67</v>
      </c>
      <c r="F8" s="78">
        <v>150</v>
      </c>
      <c r="G8" s="78">
        <v>3.2</v>
      </c>
      <c r="H8" s="78">
        <v>4.2</v>
      </c>
      <c r="I8" s="78">
        <v>20.8</v>
      </c>
      <c r="J8" s="78">
        <v>133</v>
      </c>
      <c r="K8" s="98" t="s">
        <v>71</v>
      </c>
      <c r="L8" s="57">
        <v>3.83</v>
      </c>
    </row>
    <row r="9" spans="1:12" ht="14.25" x14ac:dyDescent="0.2">
      <c r="A9" s="23"/>
      <c r="B9" s="15"/>
      <c r="C9" s="11"/>
      <c r="D9" s="7" t="s">
        <v>73</v>
      </c>
      <c r="E9" s="114" t="s">
        <v>68</v>
      </c>
      <c r="F9" s="78" t="s">
        <v>69</v>
      </c>
      <c r="G9" s="78">
        <v>0.3</v>
      </c>
      <c r="H9" s="78">
        <v>0</v>
      </c>
      <c r="I9" s="78">
        <v>15.2</v>
      </c>
      <c r="J9" s="78">
        <v>60</v>
      </c>
      <c r="K9" s="83" t="s">
        <v>72</v>
      </c>
      <c r="L9" s="57">
        <v>1.99</v>
      </c>
    </row>
    <row r="10" spans="1:12" ht="14.25" x14ac:dyDescent="0.2">
      <c r="A10" s="23"/>
      <c r="B10" s="15"/>
      <c r="C10" s="11"/>
      <c r="D10" s="6" t="s">
        <v>38</v>
      </c>
      <c r="E10" s="42" t="s">
        <v>48</v>
      </c>
      <c r="F10" s="43">
        <v>30</v>
      </c>
      <c r="G10" s="43">
        <v>2.1</v>
      </c>
      <c r="H10" s="43">
        <v>0.3</v>
      </c>
      <c r="I10" s="43">
        <v>15.1</v>
      </c>
      <c r="J10" s="43">
        <v>60</v>
      </c>
      <c r="K10" s="44" t="s">
        <v>43</v>
      </c>
      <c r="L10" s="43">
        <v>1.34</v>
      </c>
    </row>
    <row r="11" spans="1:12" ht="15" thickBot="1" x14ac:dyDescent="0.25">
      <c r="A11" s="23"/>
      <c r="B11" s="15"/>
      <c r="C11" s="11"/>
      <c r="D11" s="125" t="s">
        <v>38</v>
      </c>
      <c r="E11" s="68" t="s">
        <v>34</v>
      </c>
      <c r="F11" s="78">
        <v>20</v>
      </c>
      <c r="G11" s="78">
        <v>1.3</v>
      </c>
      <c r="H11" s="78">
        <v>0.2</v>
      </c>
      <c r="I11" s="78">
        <v>8.4</v>
      </c>
      <c r="J11" s="78">
        <v>41</v>
      </c>
      <c r="K11" s="83" t="s">
        <v>43</v>
      </c>
      <c r="L11" s="57">
        <v>1.1000000000000001</v>
      </c>
    </row>
    <row r="12" spans="1:12" ht="15" thickBot="1" x14ac:dyDescent="0.25">
      <c r="A12" s="23"/>
      <c r="B12" s="15"/>
      <c r="C12" s="11"/>
      <c r="D12" s="6"/>
      <c r="E12" s="102"/>
      <c r="F12" s="78"/>
      <c r="G12" s="78"/>
      <c r="H12" s="78"/>
      <c r="I12" s="78"/>
      <c r="J12" s="78"/>
      <c r="K12" s="83"/>
      <c r="L12" s="109"/>
    </row>
    <row r="13" spans="1:12" ht="14.25" x14ac:dyDescent="0.2">
      <c r="A13" s="24"/>
      <c r="B13" s="17"/>
      <c r="C13" s="8"/>
      <c r="D13" s="18"/>
      <c r="E13" s="71"/>
      <c r="F13" s="90"/>
      <c r="G13" s="90"/>
      <c r="H13" s="90"/>
      <c r="I13" s="90"/>
      <c r="J13" s="90"/>
      <c r="K13" s="90"/>
      <c r="L13" s="90"/>
    </row>
    <row r="14" spans="1:12" ht="14.25" x14ac:dyDescent="0.2">
      <c r="A14" s="26"/>
      <c r="B14" s="13"/>
      <c r="C14" s="127"/>
      <c r="D14" s="18" t="s">
        <v>17</v>
      </c>
      <c r="E14" s="71"/>
      <c r="F14" s="90">
        <f>SUM(F6:F13)</f>
        <v>200</v>
      </c>
      <c r="G14" s="90">
        <f t="shared" ref="G14:L14" si="0">SUM(G6:G13)</f>
        <v>22.8</v>
      </c>
      <c r="H14" s="90">
        <f t="shared" si="0"/>
        <v>25.3</v>
      </c>
      <c r="I14" s="90">
        <f t="shared" si="0"/>
        <v>66.599999999999994</v>
      </c>
      <c r="J14" s="90">
        <f t="shared" si="0"/>
        <v>566</v>
      </c>
      <c r="K14" s="90"/>
      <c r="L14" s="90">
        <f t="shared" si="0"/>
        <v>63.640000000000008</v>
      </c>
    </row>
    <row r="15" spans="1:12" ht="14.25" x14ac:dyDescent="0.2">
      <c r="A15" s="26">
        <v>1</v>
      </c>
      <c r="B15" s="13">
        <v>1</v>
      </c>
      <c r="C15" s="127" t="s">
        <v>21</v>
      </c>
      <c r="D15" s="8" t="s">
        <v>35</v>
      </c>
      <c r="E15" s="71" t="s">
        <v>79</v>
      </c>
      <c r="F15" s="90">
        <v>60</v>
      </c>
      <c r="G15" s="90">
        <v>0.4</v>
      </c>
      <c r="H15" s="90">
        <v>0.06</v>
      </c>
      <c r="I15" s="90">
        <v>0.11</v>
      </c>
      <c r="J15" s="90">
        <v>7.2</v>
      </c>
      <c r="K15" s="91" t="s">
        <v>85</v>
      </c>
      <c r="L15" s="128">
        <v>4.0999999999999996</v>
      </c>
    </row>
    <row r="16" spans="1:12" ht="14.25" x14ac:dyDescent="0.2">
      <c r="A16" s="23"/>
      <c r="B16" s="15"/>
      <c r="C16" s="11"/>
      <c r="D16" s="7" t="s">
        <v>59</v>
      </c>
      <c r="E16" s="119" t="s">
        <v>80</v>
      </c>
      <c r="F16" s="103">
        <v>200</v>
      </c>
      <c r="G16" s="103">
        <v>0.4</v>
      </c>
      <c r="H16" s="103">
        <v>3.8</v>
      </c>
      <c r="I16" s="104">
        <v>1.2</v>
      </c>
      <c r="J16" s="103">
        <v>51</v>
      </c>
      <c r="K16" s="94" t="s">
        <v>86</v>
      </c>
      <c r="L16" s="60">
        <v>4.1500000000000004</v>
      </c>
    </row>
    <row r="17" spans="1:12" ht="28.5" x14ac:dyDescent="0.2">
      <c r="A17" s="23"/>
      <c r="B17" s="15"/>
      <c r="C17" s="11"/>
      <c r="D17" s="7" t="s">
        <v>60</v>
      </c>
      <c r="E17" s="117" t="s">
        <v>81</v>
      </c>
      <c r="F17" s="96" t="s">
        <v>82</v>
      </c>
      <c r="G17" s="96">
        <v>9.6999999999999993</v>
      </c>
      <c r="H17" s="96">
        <v>11.2</v>
      </c>
      <c r="I17" s="97">
        <v>10</v>
      </c>
      <c r="J17" s="96">
        <v>148</v>
      </c>
      <c r="K17" s="98" t="s">
        <v>40</v>
      </c>
      <c r="L17" s="61">
        <v>43.53</v>
      </c>
    </row>
    <row r="18" spans="1:12" ht="14.25" x14ac:dyDescent="0.2">
      <c r="A18" s="23"/>
      <c r="B18" s="15"/>
      <c r="C18" s="11"/>
      <c r="D18" s="7" t="s">
        <v>74</v>
      </c>
      <c r="E18" s="117" t="s">
        <v>83</v>
      </c>
      <c r="F18" s="96">
        <v>150</v>
      </c>
      <c r="G18" s="96">
        <v>3.2</v>
      </c>
      <c r="H18" s="96">
        <v>4.2</v>
      </c>
      <c r="I18" s="97">
        <v>20.8</v>
      </c>
      <c r="J18" s="96">
        <v>133</v>
      </c>
      <c r="K18" s="98" t="s">
        <v>71</v>
      </c>
      <c r="L18" s="61">
        <v>3.13</v>
      </c>
    </row>
    <row r="19" spans="1:12" ht="14.25" x14ac:dyDescent="0.2">
      <c r="A19" s="23"/>
      <c r="B19" s="15"/>
      <c r="C19" s="11"/>
      <c r="D19" s="7" t="s">
        <v>37</v>
      </c>
      <c r="E19" s="117" t="s">
        <v>84</v>
      </c>
      <c r="F19" s="96">
        <v>200</v>
      </c>
      <c r="G19" s="96">
        <v>1</v>
      </c>
      <c r="H19" s="96">
        <v>0</v>
      </c>
      <c r="I19" s="97">
        <v>23.46</v>
      </c>
      <c r="J19" s="96">
        <v>92</v>
      </c>
      <c r="K19" s="98" t="s">
        <v>87</v>
      </c>
      <c r="L19" s="61">
        <v>6.57</v>
      </c>
    </row>
    <row r="20" spans="1:12" ht="14.25" x14ac:dyDescent="0.2">
      <c r="A20" s="23"/>
      <c r="B20" s="15"/>
      <c r="C20" s="11"/>
      <c r="D20" s="7" t="s">
        <v>61</v>
      </c>
      <c r="E20" s="117" t="s">
        <v>48</v>
      </c>
      <c r="F20" s="105">
        <v>50</v>
      </c>
      <c r="G20" s="96">
        <v>3.5</v>
      </c>
      <c r="H20" s="96">
        <v>0.5</v>
      </c>
      <c r="I20" s="97">
        <v>25.2</v>
      </c>
      <c r="J20" s="96">
        <v>100</v>
      </c>
      <c r="K20" s="87" t="s">
        <v>43</v>
      </c>
      <c r="L20" s="61">
        <v>2.23</v>
      </c>
    </row>
    <row r="21" spans="1:12" ht="14.25" x14ac:dyDescent="0.2">
      <c r="A21" s="23"/>
      <c r="B21" s="15"/>
      <c r="C21" s="11"/>
      <c r="D21" s="7" t="s">
        <v>62</v>
      </c>
      <c r="E21" s="117" t="s">
        <v>34</v>
      </c>
      <c r="F21" s="96">
        <v>40</v>
      </c>
      <c r="G21" s="96">
        <v>2.6</v>
      </c>
      <c r="H21" s="96">
        <v>0.4</v>
      </c>
      <c r="I21" s="97">
        <v>16.8</v>
      </c>
      <c r="J21" s="96">
        <v>81</v>
      </c>
      <c r="K21" s="98" t="s">
        <v>43</v>
      </c>
      <c r="L21" s="61">
        <v>2.19</v>
      </c>
    </row>
    <row r="22" spans="1:12" ht="14.25" x14ac:dyDescent="0.2">
      <c r="A22" s="23"/>
      <c r="B22" s="15"/>
      <c r="C22" s="11"/>
      <c r="D22" s="126" t="s">
        <v>63</v>
      </c>
      <c r="E22" s="117" t="s">
        <v>50</v>
      </c>
      <c r="F22" s="96">
        <v>150</v>
      </c>
      <c r="G22" s="96">
        <v>0.6</v>
      </c>
      <c r="H22" s="96">
        <v>0.6</v>
      </c>
      <c r="I22" s="97">
        <v>14.7</v>
      </c>
      <c r="J22" s="96">
        <v>70.5</v>
      </c>
      <c r="K22" s="98" t="s">
        <v>57</v>
      </c>
      <c r="L22" s="61">
        <v>7.35</v>
      </c>
    </row>
    <row r="23" spans="1:12" ht="14.25" x14ac:dyDescent="0.2">
      <c r="A23" s="23"/>
      <c r="B23" s="15"/>
      <c r="C23" s="115"/>
      <c r="D23" s="6"/>
      <c r="E23" s="106"/>
      <c r="F23" s="79"/>
      <c r="G23" s="86"/>
      <c r="H23" s="86"/>
      <c r="I23" s="86"/>
      <c r="J23" s="79"/>
      <c r="K23" s="80"/>
      <c r="L23" s="57"/>
    </row>
    <row r="24" spans="1:12" ht="15" customHeight="1" x14ac:dyDescent="0.2">
      <c r="A24" s="23"/>
      <c r="B24" s="15"/>
      <c r="C24" s="115"/>
      <c r="D24" s="18" t="s">
        <v>17</v>
      </c>
      <c r="E24" s="9"/>
      <c r="F24" s="19">
        <f>SUM(F15:F22)</f>
        <v>850</v>
      </c>
      <c r="G24" s="19">
        <f>SUM(G15:G22)</f>
        <v>21.400000000000002</v>
      </c>
      <c r="H24" s="19">
        <f>SUM(H15:H22)</f>
        <v>20.759999999999998</v>
      </c>
      <c r="I24" s="19">
        <f>SUM(I15:I22)</f>
        <v>112.27</v>
      </c>
      <c r="J24" s="19">
        <f>SUM(J15:J22)</f>
        <v>682.7</v>
      </c>
      <c r="K24" s="25"/>
      <c r="L24" s="129">
        <f>SUM(L15:L22)</f>
        <v>73.25</v>
      </c>
    </row>
    <row r="25" spans="1:12" ht="27" customHeight="1" thickBot="1" x14ac:dyDescent="0.25">
      <c r="A25" s="29">
        <f>A6</f>
        <v>1</v>
      </c>
      <c r="B25" s="30">
        <f>B6</f>
        <v>1</v>
      </c>
      <c r="C25" s="133" t="s">
        <v>25</v>
      </c>
      <c r="D25" s="134"/>
      <c r="E25" s="31"/>
      <c r="F25" s="32">
        <f>F14+F24</f>
        <v>1050</v>
      </c>
      <c r="G25" s="32">
        <f>G14+G24</f>
        <v>44.2</v>
      </c>
      <c r="H25" s="32">
        <f>H14+H24</f>
        <v>46.06</v>
      </c>
      <c r="I25" s="32">
        <f>I14+I24</f>
        <v>178.87</v>
      </c>
      <c r="J25" s="32">
        <f>J14+J24</f>
        <v>1248.7</v>
      </c>
      <c r="K25" s="32"/>
      <c r="L25" s="32">
        <f>L14+L24</f>
        <v>136.89000000000001</v>
      </c>
    </row>
    <row r="26" spans="1:12" ht="14.25" x14ac:dyDescent="0.2">
      <c r="A26" s="14">
        <v>1</v>
      </c>
      <c r="B26" s="15">
        <v>2</v>
      </c>
      <c r="C26" s="22" t="s">
        <v>14</v>
      </c>
      <c r="D26" s="5" t="s">
        <v>35</v>
      </c>
      <c r="E26" s="67" t="s">
        <v>88</v>
      </c>
      <c r="F26" s="74">
        <v>60</v>
      </c>
      <c r="G26" s="75">
        <v>0.6</v>
      </c>
      <c r="H26" s="75">
        <v>0.1</v>
      </c>
      <c r="I26" s="76">
        <v>2.2000000000000002</v>
      </c>
      <c r="J26" s="75">
        <v>13.2</v>
      </c>
      <c r="K26" s="77" t="s">
        <v>85</v>
      </c>
      <c r="L26" s="74">
        <v>3.89</v>
      </c>
    </row>
    <row r="27" spans="1:12" ht="15" thickBot="1" x14ac:dyDescent="0.25">
      <c r="A27" s="14"/>
      <c r="B27" s="15"/>
      <c r="C27" s="11"/>
      <c r="D27" s="52" t="s">
        <v>36</v>
      </c>
      <c r="E27" s="70" t="s">
        <v>89</v>
      </c>
      <c r="F27" s="78">
        <v>100</v>
      </c>
      <c r="G27" s="79">
        <v>7.5</v>
      </c>
      <c r="H27" s="79">
        <v>7</v>
      </c>
      <c r="I27" s="79">
        <v>12</v>
      </c>
      <c r="J27" s="79">
        <v>145</v>
      </c>
      <c r="K27" s="80" t="s">
        <v>92</v>
      </c>
      <c r="L27" s="78">
        <v>22.53</v>
      </c>
    </row>
    <row r="28" spans="1:12" ht="14.25" x14ac:dyDescent="0.2">
      <c r="A28" s="14"/>
      <c r="B28" s="15"/>
      <c r="C28" s="11"/>
      <c r="D28" s="7" t="s">
        <v>36</v>
      </c>
      <c r="E28" s="69" t="s">
        <v>90</v>
      </c>
      <c r="F28" s="78">
        <v>150</v>
      </c>
      <c r="G28" s="81">
        <v>3.1</v>
      </c>
      <c r="H28" s="81">
        <v>4.9000000000000004</v>
      </c>
      <c r="I28" s="82">
        <v>21.9</v>
      </c>
      <c r="J28" s="81">
        <v>137</v>
      </c>
      <c r="K28" s="83" t="s">
        <v>93</v>
      </c>
      <c r="L28" s="78">
        <v>12.37</v>
      </c>
    </row>
    <row r="29" spans="1:12" ht="28.5" x14ac:dyDescent="0.2">
      <c r="A29" s="14"/>
      <c r="B29" s="15"/>
      <c r="C29" s="11"/>
      <c r="D29" s="7" t="s">
        <v>73</v>
      </c>
      <c r="E29" s="116" t="s">
        <v>91</v>
      </c>
      <c r="F29" s="78">
        <v>200</v>
      </c>
      <c r="G29" s="78">
        <v>0</v>
      </c>
      <c r="H29" s="78">
        <v>0</v>
      </c>
      <c r="I29" s="78">
        <v>23</v>
      </c>
      <c r="J29" s="78">
        <v>92</v>
      </c>
      <c r="K29" s="80" t="s">
        <v>43</v>
      </c>
      <c r="L29" s="78">
        <v>5.8</v>
      </c>
    </row>
    <row r="30" spans="1:12" ht="14.25" x14ac:dyDescent="0.2">
      <c r="A30" s="14"/>
      <c r="B30" s="15"/>
      <c r="C30" s="11"/>
      <c r="D30" s="7" t="s">
        <v>38</v>
      </c>
      <c r="E30" s="117" t="s">
        <v>34</v>
      </c>
      <c r="F30" s="78">
        <v>20</v>
      </c>
      <c r="G30" s="78">
        <v>1.3</v>
      </c>
      <c r="H30" s="78">
        <v>0.2</v>
      </c>
      <c r="I30" s="78">
        <v>8.4</v>
      </c>
      <c r="J30" s="78">
        <v>41</v>
      </c>
      <c r="K30" s="80" t="s">
        <v>43</v>
      </c>
      <c r="L30" s="78">
        <v>1.1000000000000001</v>
      </c>
    </row>
    <row r="31" spans="1:12" ht="14.25" x14ac:dyDescent="0.2">
      <c r="A31" s="14"/>
      <c r="B31" s="15"/>
      <c r="C31" s="11"/>
      <c r="D31" s="7" t="s">
        <v>38</v>
      </c>
      <c r="E31" s="85" t="s">
        <v>48</v>
      </c>
      <c r="F31" s="78">
        <v>30</v>
      </c>
      <c r="G31" s="86">
        <v>2.1</v>
      </c>
      <c r="H31" s="81">
        <v>0.3</v>
      </c>
      <c r="I31" s="81">
        <v>15.1</v>
      </c>
      <c r="J31" s="81">
        <v>60</v>
      </c>
      <c r="K31" s="87" t="s">
        <v>43</v>
      </c>
      <c r="L31" s="78">
        <v>1.34</v>
      </c>
    </row>
    <row r="32" spans="1:12" ht="14.25" x14ac:dyDescent="0.2">
      <c r="A32" s="14"/>
      <c r="B32" s="15"/>
      <c r="C32" s="11"/>
      <c r="D32" s="6" t="s">
        <v>63</v>
      </c>
      <c r="E32" s="68" t="s">
        <v>50</v>
      </c>
      <c r="F32" s="88">
        <v>140</v>
      </c>
      <c r="G32" s="88">
        <v>0.5</v>
      </c>
      <c r="H32" s="88">
        <v>0.5</v>
      </c>
      <c r="I32" s="88">
        <v>13.7</v>
      </c>
      <c r="J32" s="88">
        <v>66</v>
      </c>
      <c r="K32" s="89" t="s">
        <v>57</v>
      </c>
      <c r="L32" s="88">
        <v>6.86</v>
      </c>
    </row>
    <row r="33" spans="1:12" ht="14.25" x14ac:dyDescent="0.2">
      <c r="A33" s="14"/>
      <c r="B33" s="15"/>
      <c r="C33" s="11"/>
      <c r="D33" s="6"/>
      <c r="E33" s="68"/>
      <c r="F33" s="88"/>
      <c r="G33" s="88"/>
      <c r="H33" s="88"/>
      <c r="I33" s="88"/>
      <c r="J33" s="88"/>
      <c r="K33" s="89"/>
      <c r="L33" s="88"/>
    </row>
    <row r="34" spans="1:12" ht="14.25" x14ac:dyDescent="0.2">
      <c r="A34" s="16"/>
      <c r="B34" s="17"/>
      <c r="C34" s="8"/>
      <c r="D34" s="18" t="s">
        <v>17</v>
      </c>
      <c r="E34" s="71"/>
      <c r="F34" s="90">
        <f>SUM(F26:F33)</f>
        <v>700</v>
      </c>
      <c r="G34" s="90">
        <f>SUM(G26:G33)</f>
        <v>15.1</v>
      </c>
      <c r="H34" s="90">
        <f>SUM(H26:H33)</f>
        <v>13</v>
      </c>
      <c r="I34" s="90">
        <f>SUM(I26:I33)</f>
        <v>96.3</v>
      </c>
      <c r="J34" s="90">
        <f t="shared" ref="J34:L34" si="1">SUM(J26:J33)</f>
        <v>554.20000000000005</v>
      </c>
      <c r="K34" s="91"/>
      <c r="L34" s="90">
        <f t="shared" si="1"/>
        <v>53.89</v>
      </c>
    </row>
    <row r="35" spans="1:12" ht="14.25" x14ac:dyDescent="0.2">
      <c r="A35" s="13">
        <f>A26</f>
        <v>1</v>
      </c>
      <c r="B35" s="13">
        <f>B26</f>
        <v>2</v>
      </c>
      <c r="C35" s="10" t="s">
        <v>21</v>
      </c>
      <c r="D35" s="7" t="s">
        <v>35</v>
      </c>
      <c r="E35" s="72" t="s">
        <v>64</v>
      </c>
      <c r="F35" s="92" t="s">
        <v>29</v>
      </c>
      <c r="G35" s="92">
        <v>0.7</v>
      </c>
      <c r="H35" s="92">
        <v>2.8</v>
      </c>
      <c r="I35" s="93">
        <v>4.5999999999999996</v>
      </c>
      <c r="J35" s="92">
        <v>47</v>
      </c>
      <c r="K35" s="94" t="s">
        <v>43</v>
      </c>
      <c r="L35" s="95">
        <v>6.17</v>
      </c>
    </row>
    <row r="36" spans="1:12" ht="14.25" x14ac:dyDescent="0.2">
      <c r="A36" s="14"/>
      <c r="B36" s="15"/>
      <c r="C36" s="11"/>
      <c r="D36" s="7" t="s">
        <v>59</v>
      </c>
      <c r="E36" s="69" t="s">
        <v>75</v>
      </c>
      <c r="F36" s="96" t="s">
        <v>76</v>
      </c>
      <c r="G36" s="96">
        <v>1.5</v>
      </c>
      <c r="H36" s="96">
        <v>8.1999999999999993</v>
      </c>
      <c r="I36" s="97">
        <v>17.3</v>
      </c>
      <c r="J36" s="96">
        <v>90</v>
      </c>
      <c r="K36" s="98" t="s">
        <v>94</v>
      </c>
      <c r="L36" s="99">
        <v>8.67</v>
      </c>
    </row>
    <row r="37" spans="1:12" ht="14.25" x14ac:dyDescent="0.2">
      <c r="A37" s="14"/>
      <c r="B37" s="15"/>
      <c r="C37" s="11"/>
      <c r="D37" s="7" t="s">
        <v>60</v>
      </c>
      <c r="E37" s="69" t="s">
        <v>77</v>
      </c>
      <c r="F37" s="96" t="s">
        <v>66</v>
      </c>
      <c r="G37" s="96">
        <v>14.5</v>
      </c>
      <c r="H37" s="96">
        <v>16.7</v>
      </c>
      <c r="I37" s="97">
        <v>2.8</v>
      </c>
      <c r="J37" s="96">
        <v>221</v>
      </c>
      <c r="K37" s="98" t="s">
        <v>95</v>
      </c>
      <c r="L37" s="99">
        <v>47.11</v>
      </c>
    </row>
    <row r="38" spans="1:12" ht="14.25" x14ac:dyDescent="0.2">
      <c r="A38" s="14"/>
      <c r="B38" s="15"/>
      <c r="C38" s="11"/>
      <c r="D38" s="7" t="s">
        <v>74</v>
      </c>
      <c r="E38" s="69" t="s">
        <v>78</v>
      </c>
      <c r="F38" s="96">
        <v>150</v>
      </c>
      <c r="G38" s="96">
        <v>3.2</v>
      </c>
      <c r="H38" s="96">
        <v>4.2</v>
      </c>
      <c r="I38" s="97">
        <v>20.8</v>
      </c>
      <c r="J38" s="96">
        <v>133</v>
      </c>
      <c r="K38" s="98" t="s">
        <v>71</v>
      </c>
      <c r="L38" s="99">
        <v>4.97</v>
      </c>
    </row>
    <row r="39" spans="1:12" ht="15" thickBot="1" x14ac:dyDescent="0.25">
      <c r="A39" s="14"/>
      <c r="B39" s="15"/>
      <c r="C39" s="11"/>
      <c r="D39" s="7" t="s">
        <v>37</v>
      </c>
      <c r="E39" s="70" t="s">
        <v>68</v>
      </c>
      <c r="F39" s="96" t="s">
        <v>69</v>
      </c>
      <c r="G39" s="96">
        <v>0.3</v>
      </c>
      <c r="H39" s="96">
        <v>0</v>
      </c>
      <c r="I39" s="97">
        <v>15.2</v>
      </c>
      <c r="J39" s="96">
        <v>60</v>
      </c>
      <c r="K39" s="98" t="s">
        <v>72</v>
      </c>
      <c r="L39" s="99">
        <v>1.99</v>
      </c>
    </row>
    <row r="40" spans="1:12" ht="14.25" x14ac:dyDescent="0.2">
      <c r="A40" s="14"/>
      <c r="B40" s="15"/>
      <c r="C40" s="11"/>
      <c r="D40" s="7" t="s">
        <v>61</v>
      </c>
      <c r="E40" s="69" t="s">
        <v>48</v>
      </c>
      <c r="F40" s="96">
        <v>30</v>
      </c>
      <c r="G40" s="96">
        <v>2.1</v>
      </c>
      <c r="H40" s="96">
        <v>0.3</v>
      </c>
      <c r="I40" s="97">
        <v>15.1</v>
      </c>
      <c r="J40" s="96">
        <v>60</v>
      </c>
      <c r="K40" s="98" t="s">
        <v>43</v>
      </c>
      <c r="L40" s="99">
        <v>1.34</v>
      </c>
    </row>
    <row r="41" spans="1:12" ht="14.25" x14ac:dyDescent="0.2">
      <c r="A41" s="14"/>
      <c r="B41" s="15"/>
      <c r="C41" s="11"/>
      <c r="D41" s="7" t="s">
        <v>62</v>
      </c>
      <c r="E41" s="69" t="s">
        <v>34</v>
      </c>
      <c r="F41" s="96">
        <v>30</v>
      </c>
      <c r="G41" s="96">
        <v>2</v>
      </c>
      <c r="H41" s="96">
        <v>0.3</v>
      </c>
      <c r="I41" s="97">
        <v>12.6</v>
      </c>
      <c r="J41" s="96">
        <v>61</v>
      </c>
      <c r="K41" s="98" t="s">
        <v>43</v>
      </c>
      <c r="L41" s="99">
        <v>1.65</v>
      </c>
    </row>
    <row r="42" spans="1:12" ht="14.25" x14ac:dyDescent="0.2">
      <c r="A42" s="14"/>
      <c r="B42" s="15"/>
      <c r="C42" s="11"/>
      <c r="D42" s="7"/>
      <c r="E42" s="85"/>
      <c r="F42" s="78"/>
      <c r="G42" s="86"/>
      <c r="H42" s="81"/>
      <c r="I42" s="81"/>
      <c r="J42" s="81"/>
      <c r="K42" s="87"/>
      <c r="L42" s="78"/>
    </row>
    <row r="43" spans="1:12" ht="14.25" x14ac:dyDescent="0.2">
      <c r="A43" s="14"/>
      <c r="B43" s="15"/>
      <c r="C43" s="11"/>
      <c r="D43" s="6"/>
      <c r="E43" s="51"/>
      <c r="F43" s="43"/>
      <c r="G43" s="43"/>
      <c r="H43" s="43"/>
      <c r="I43" s="43"/>
      <c r="J43" s="43"/>
      <c r="K43" s="44"/>
      <c r="L43" s="43"/>
    </row>
    <row r="44" spans="1:12" ht="15.75" customHeight="1" x14ac:dyDescent="0.2">
      <c r="A44" s="16"/>
      <c r="B44" s="17"/>
      <c r="C44" s="8"/>
      <c r="D44" s="18" t="s">
        <v>17</v>
      </c>
      <c r="E44" s="9"/>
      <c r="F44" s="19">
        <f>SUM(F35:F43)</f>
        <v>210</v>
      </c>
      <c r="G44" s="19">
        <f>SUM(G35:G43)</f>
        <v>24.3</v>
      </c>
      <c r="H44" s="19">
        <f>SUM(H35:H43)</f>
        <v>32.499999999999993</v>
      </c>
      <c r="I44" s="19">
        <f>SUM(I35:I43)</f>
        <v>88.399999999999991</v>
      </c>
      <c r="J44" s="19">
        <f t="shared" ref="J44:L44" si="2">SUM(J35:J43)</f>
        <v>672</v>
      </c>
      <c r="K44" s="25"/>
      <c r="L44" s="19">
        <f t="shared" si="2"/>
        <v>71.900000000000006</v>
      </c>
    </row>
    <row r="45" spans="1:12" ht="27" customHeight="1" thickBot="1" x14ac:dyDescent="0.25">
      <c r="A45" s="33">
        <f>A26</f>
        <v>1</v>
      </c>
      <c r="B45" s="33">
        <f>B26</f>
        <v>2</v>
      </c>
      <c r="C45" s="133" t="s">
        <v>25</v>
      </c>
      <c r="D45" s="134"/>
      <c r="E45" s="31"/>
      <c r="F45" s="32">
        <f>F34+F44</f>
        <v>910</v>
      </c>
      <c r="G45" s="32">
        <f>G34+G44</f>
        <v>39.4</v>
      </c>
      <c r="H45" s="32">
        <f>H34+H44</f>
        <v>45.499999999999993</v>
      </c>
      <c r="I45" s="32">
        <f>I34+I44</f>
        <v>184.7</v>
      </c>
      <c r="J45" s="32">
        <f t="shared" ref="J45:L45" si="3">J34+J44</f>
        <v>1226.2</v>
      </c>
      <c r="K45" s="32"/>
      <c r="L45" s="32">
        <f t="shared" si="3"/>
        <v>125.79</v>
      </c>
    </row>
    <row r="46" spans="1:12" ht="14.25" x14ac:dyDescent="0.2">
      <c r="A46" s="20">
        <v>1</v>
      </c>
      <c r="B46" s="21">
        <v>3</v>
      </c>
      <c r="C46" s="22" t="s">
        <v>14</v>
      </c>
      <c r="D46" s="5" t="s">
        <v>58</v>
      </c>
      <c r="E46" s="67" t="s">
        <v>44</v>
      </c>
      <c r="F46" s="58">
        <v>20</v>
      </c>
      <c r="G46" s="63">
        <v>5.2</v>
      </c>
      <c r="H46" s="63">
        <v>5.3</v>
      </c>
      <c r="I46" s="63">
        <v>0</v>
      </c>
      <c r="J46" s="63">
        <v>68</v>
      </c>
      <c r="K46" s="64" t="s">
        <v>52</v>
      </c>
      <c r="L46" s="58">
        <v>9.35</v>
      </c>
    </row>
    <row r="47" spans="1:12" ht="14.25" x14ac:dyDescent="0.2">
      <c r="A47" s="23"/>
      <c r="B47" s="15"/>
      <c r="C47" s="11"/>
      <c r="D47" s="6" t="s">
        <v>36</v>
      </c>
      <c r="E47" s="68" t="s">
        <v>96</v>
      </c>
      <c r="F47" s="57" t="s">
        <v>97</v>
      </c>
      <c r="G47" s="57">
        <v>22.5</v>
      </c>
      <c r="H47" s="57">
        <v>17</v>
      </c>
      <c r="I47" s="57">
        <v>43.4</v>
      </c>
      <c r="J47" s="57">
        <v>284</v>
      </c>
      <c r="K47" s="56" t="s">
        <v>98</v>
      </c>
      <c r="L47" s="57">
        <v>42.17</v>
      </c>
    </row>
    <row r="48" spans="1:12" ht="14.25" x14ac:dyDescent="0.2">
      <c r="A48" s="23"/>
      <c r="B48" s="15"/>
      <c r="C48" s="11"/>
      <c r="D48" s="7" t="s">
        <v>73</v>
      </c>
      <c r="E48" s="69" t="s">
        <v>47</v>
      </c>
      <c r="F48" s="57">
        <v>200</v>
      </c>
      <c r="G48" s="62">
        <v>4</v>
      </c>
      <c r="H48" s="62">
        <v>3.4</v>
      </c>
      <c r="I48" s="62">
        <v>17.5</v>
      </c>
      <c r="J48" s="57">
        <v>119</v>
      </c>
      <c r="K48" s="56" t="s">
        <v>55</v>
      </c>
      <c r="L48" s="57">
        <v>8.0299999999999994</v>
      </c>
    </row>
    <row r="49" spans="1:12" ht="14.25" x14ac:dyDescent="0.2">
      <c r="A49" s="23"/>
      <c r="B49" s="15"/>
      <c r="C49" s="11"/>
      <c r="D49" s="7" t="s">
        <v>38</v>
      </c>
      <c r="E49" s="69" t="s">
        <v>48</v>
      </c>
      <c r="F49" s="57">
        <v>30</v>
      </c>
      <c r="G49" s="62">
        <v>2.1</v>
      </c>
      <c r="H49" s="62">
        <v>0.3</v>
      </c>
      <c r="I49" s="62">
        <v>15.1</v>
      </c>
      <c r="J49" s="57">
        <v>60</v>
      </c>
      <c r="K49" s="56" t="s">
        <v>43</v>
      </c>
      <c r="L49" s="57">
        <v>1.34</v>
      </c>
    </row>
    <row r="50" spans="1:12" ht="15" thickBot="1" x14ac:dyDescent="0.25">
      <c r="A50" s="23"/>
      <c r="B50" s="15"/>
      <c r="C50" s="11"/>
      <c r="D50" s="7" t="s">
        <v>38</v>
      </c>
      <c r="E50" s="70" t="s">
        <v>34</v>
      </c>
      <c r="F50" s="57">
        <v>20</v>
      </c>
      <c r="G50" s="62">
        <v>1.3</v>
      </c>
      <c r="H50" s="62">
        <v>0.2</v>
      </c>
      <c r="I50" s="62">
        <v>8.4</v>
      </c>
      <c r="J50" s="57">
        <v>41</v>
      </c>
      <c r="K50" s="56" t="s">
        <v>43</v>
      </c>
      <c r="L50" s="57">
        <v>1.1000000000000001</v>
      </c>
    </row>
    <row r="51" spans="1:12" ht="14.25" x14ac:dyDescent="0.2">
      <c r="A51" s="23"/>
      <c r="B51" s="15"/>
      <c r="C51" s="11"/>
      <c r="D51" s="6" t="s">
        <v>63</v>
      </c>
      <c r="E51" s="69" t="s">
        <v>50</v>
      </c>
      <c r="F51" s="57">
        <v>140</v>
      </c>
      <c r="G51" s="62">
        <v>0.5</v>
      </c>
      <c r="H51" s="62">
        <v>0.5</v>
      </c>
      <c r="I51" s="62">
        <v>13.7</v>
      </c>
      <c r="J51" s="57">
        <v>66</v>
      </c>
      <c r="K51" s="56" t="s">
        <v>57</v>
      </c>
      <c r="L51" s="109">
        <v>6.86</v>
      </c>
    </row>
    <row r="52" spans="1:12" ht="14.25" x14ac:dyDescent="0.2">
      <c r="A52" s="23"/>
      <c r="B52" s="15"/>
      <c r="C52" s="11"/>
      <c r="D52" s="6"/>
      <c r="E52" s="68"/>
      <c r="F52" s="43"/>
      <c r="G52" s="43"/>
      <c r="H52" s="43"/>
      <c r="I52" s="43"/>
      <c r="J52" s="43"/>
      <c r="K52" s="44"/>
      <c r="L52" s="43"/>
    </row>
    <row r="53" spans="1:12" ht="14.25" x14ac:dyDescent="0.2">
      <c r="A53" s="24"/>
      <c r="B53" s="17"/>
      <c r="C53" s="8"/>
      <c r="D53" s="18" t="s">
        <v>17</v>
      </c>
      <c r="E53" s="71"/>
      <c r="F53" s="19">
        <f>SUM(F46:F52)</f>
        <v>410</v>
      </c>
      <c r="G53" s="19">
        <f>SUM(G46:G52)</f>
        <v>35.599999999999994</v>
      </c>
      <c r="H53" s="19">
        <f>SUM(H46:H52)</f>
        <v>26.7</v>
      </c>
      <c r="I53" s="19">
        <f>SUM(I46:I52)</f>
        <v>98.100000000000009</v>
      </c>
      <c r="J53" s="19">
        <f t="shared" ref="J53:L53" si="4">SUM(J46:J52)</f>
        <v>638</v>
      </c>
      <c r="K53" s="25"/>
      <c r="L53" s="19">
        <f t="shared" si="4"/>
        <v>68.850000000000009</v>
      </c>
    </row>
    <row r="54" spans="1:12" ht="14.25" x14ac:dyDescent="0.2">
      <c r="A54" s="26">
        <f>A46</f>
        <v>1</v>
      </c>
      <c r="B54" s="13">
        <f>B46</f>
        <v>3</v>
      </c>
      <c r="C54" s="10" t="s">
        <v>21</v>
      </c>
      <c r="D54" s="7" t="s">
        <v>35</v>
      </c>
      <c r="E54" s="72" t="s">
        <v>88</v>
      </c>
      <c r="F54" s="57">
        <v>60</v>
      </c>
      <c r="G54" s="62">
        <v>0.6</v>
      </c>
      <c r="H54" s="62">
        <v>0.12</v>
      </c>
      <c r="I54" s="62">
        <v>2.2000000000000002</v>
      </c>
      <c r="J54" s="62">
        <v>13.2</v>
      </c>
      <c r="K54" s="56" t="s">
        <v>85</v>
      </c>
      <c r="L54" s="57">
        <v>3.89</v>
      </c>
    </row>
    <row r="55" spans="1:12" ht="14.25" x14ac:dyDescent="0.2">
      <c r="A55" s="23"/>
      <c r="B55" s="15"/>
      <c r="C55" s="11"/>
      <c r="D55" s="7" t="s">
        <v>59</v>
      </c>
      <c r="E55" s="69" t="s">
        <v>99</v>
      </c>
      <c r="F55" s="57">
        <v>200</v>
      </c>
      <c r="G55" s="62">
        <v>1.6</v>
      </c>
      <c r="H55" s="62">
        <v>4.5999999999999996</v>
      </c>
      <c r="I55" s="62">
        <v>9.4</v>
      </c>
      <c r="J55" s="62">
        <v>86</v>
      </c>
      <c r="K55" s="56" t="s">
        <v>102</v>
      </c>
      <c r="L55" s="57">
        <v>6.74</v>
      </c>
    </row>
    <row r="56" spans="1:12" ht="14.25" x14ac:dyDescent="0.2">
      <c r="A56" s="23"/>
      <c r="B56" s="15"/>
      <c r="C56" s="11"/>
      <c r="D56" s="7" t="s">
        <v>60</v>
      </c>
      <c r="E56" s="69" t="s">
        <v>100</v>
      </c>
      <c r="F56" s="57">
        <v>90</v>
      </c>
      <c r="G56" s="62">
        <v>15.6</v>
      </c>
      <c r="H56" s="62">
        <v>14.8</v>
      </c>
      <c r="I56" s="62">
        <v>8</v>
      </c>
      <c r="J56" s="62">
        <v>256</v>
      </c>
      <c r="K56" s="56" t="s">
        <v>103</v>
      </c>
      <c r="L56" s="57">
        <v>29.1</v>
      </c>
    </row>
    <row r="57" spans="1:12" ht="14.25" x14ac:dyDescent="0.2">
      <c r="A57" s="23"/>
      <c r="B57" s="15"/>
      <c r="C57" s="11"/>
      <c r="D57" s="7" t="s">
        <v>74</v>
      </c>
      <c r="E57" s="69" t="s">
        <v>101</v>
      </c>
      <c r="F57" s="57">
        <v>150</v>
      </c>
      <c r="G57" s="62">
        <v>3.5</v>
      </c>
      <c r="H57" s="62">
        <v>7.6</v>
      </c>
      <c r="I57" s="62">
        <v>16</v>
      </c>
      <c r="J57" s="62">
        <v>146</v>
      </c>
      <c r="K57" s="56" t="s">
        <v>104</v>
      </c>
      <c r="L57" s="57">
        <v>13.95</v>
      </c>
    </row>
    <row r="58" spans="1:12" ht="14.25" x14ac:dyDescent="0.2">
      <c r="A58" s="23"/>
      <c r="B58" s="15"/>
      <c r="C58" s="11"/>
      <c r="D58" s="7" t="s">
        <v>37</v>
      </c>
      <c r="E58" s="69" t="s">
        <v>32</v>
      </c>
      <c r="F58" s="57">
        <v>200</v>
      </c>
      <c r="G58" s="62">
        <v>0.6</v>
      </c>
      <c r="H58" s="62">
        <v>0.2</v>
      </c>
      <c r="I58" s="62">
        <v>11</v>
      </c>
      <c r="J58" s="62">
        <v>65</v>
      </c>
      <c r="K58" s="56" t="s">
        <v>42</v>
      </c>
      <c r="L58" s="109">
        <v>4.66</v>
      </c>
    </row>
    <row r="59" spans="1:12" ht="14.25" x14ac:dyDescent="0.2">
      <c r="A59" s="23"/>
      <c r="B59" s="15"/>
      <c r="C59" s="11"/>
      <c r="D59" s="7" t="s">
        <v>61</v>
      </c>
      <c r="E59" s="69" t="s">
        <v>48</v>
      </c>
      <c r="F59" s="57">
        <v>40</v>
      </c>
      <c r="G59" s="62">
        <v>2.8</v>
      </c>
      <c r="H59" s="62">
        <v>0.4</v>
      </c>
      <c r="I59" s="62">
        <v>20.2</v>
      </c>
      <c r="J59" s="62">
        <v>80</v>
      </c>
      <c r="K59" s="56" t="s">
        <v>43</v>
      </c>
      <c r="L59" s="109">
        <v>1.78</v>
      </c>
    </row>
    <row r="60" spans="1:12" ht="14.25" x14ac:dyDescent="0.2">
      <c r="A60" s="23"/>
      <c r="B60" s="15"/>
      <c r="C60" s="11"/>
      <c r="D60" s="7" t="s">
        <v>62</v>
      </c>
      <c r="E60" s="69" t="s">
        <v>34</v>
      </c>
      <c r="F60" s="57">
        <v>30</v>
      </c>
      <c r="G60" s="62">
        <v>2</v>
      </c>
      <c r="H60" s="62">
        <v>0.3</v>
      </c>
      <c r="I60" s="62">
        <v>12.6</v>
      </c>
      <c r="J60" s="62">
        <v>61</v>
      </c>
      <c r="K60" s="56" t="s">
        <v>43</v>
      </c>
      <c r="L60" s="57">
        <v>1.65</v>
      </c>
    </row>
    <row r="61" spans="1:12" ht="15" thickBot="1" x14ac:dyDescent="0.25">
      <c r="A61" s="23"/>
      <c r="B61" s="15"/>
      <c r="C61" s="11"/>
      <c r="D61" s="6" t="s">
        <v>105</v>
      </c>
      <c r="E61" s="70" t="s">
        <v>49</v>
      </c>
      <c r="F61" s="57">
        <v>180</v>
      </c>
      <c r="G61" s="62">
        <v>5.2</v>
      </c>
      <c r="H61" s="62">
        <v>4.5</v>
      </c>
      <c r="I61" s="62">
        <v>7.6</v>
      </c>
      <c r="J61" s="62">
        <v>92</v>
      </c>
      <c r="K61" s="59" t="s">
        <v>56</v>
      </c>
      <c r="L61" s="57">
        <v>16.98</v>
      </c>
    </row>
    <row r="62" spans="1:12" ht="14.25" x14ac:dyDescent="0.2">
      <c r="A62" s="23"/>
      <c r="B62" s="15"/>
      <c r="C62" s="11"/>
      <c r="D62" s="6"/>
      <c r="E62" s="68"/>
      <c r="F62" s="43"/>
      <c r="G62" s="43"/>
      <c r="H62" s="43"/>
      <c r="I62" s="43"/>
      <c r="J62" s="43"/>
      <c r="K62" s="44"/>
      <c r="L62" s="43"/>
    </row>
    <row r="63" spans="1:12" ht="15.75" customHeight="1" x14ac:dyDescent="0.2">
      <c r="A63" s="24"/>
      <c r="B63" s="17"/>
      <c r="C63" s="8"/>
      <c r="D63" s="18" t="s">
        <v>17</v>
      </c>
      <c r="E63" s="9"/>
      <c r="F63" s="19">
        <f>SUM(F54:F62)</f>
        <v>950</v>
      </c>
      <c r="G63" s="19">
        <f>SUM(G54:G62)</f>
        <v>31.900000000000002</v>
      </c>
      <c r="H63" s="19">
        <f>SUM(H54:H62)</f>
        <v>32.519999999999996</v>
      </c>
      <c r="I63" s="19">
        <f>SUM(I54:I62)</f>
        <v>86.999999999999986</v>
      </c>
      <c r="J63" s="19">
        <f t="shared" ref="J63:L63" si="5">SUM(J54:J62)</f>
        <v>799.2</v>
      </c>
      <c r="K63" s="25"/>
      <c r="L63" s="19">
        <f t="shared" si="5"/>
        <v>78.75</v>
      </c>
    </row>
    <row r="64" spans="1:12" ht="26.25" thickBot="1" x14ac:dyDescent="0.25">
      <c r="A64" s="29">
        <f>A46</f>
        <v>1</v>
      </c>
      <c r="B64" s="30">
        <f>B46</f>
        <v>3</v>
      </c>
      <c r="C64" s="107" t="s">
        <v>25</v>
      </c>
      <c r="D64" s="108"/>
      <c r="E64" s="31"/>
      <c r="F64" s="32">
        <f>F53+F63</f>
        <v>1360</v>
      </c>
      <c r="G64" s="32">
        <f>G53+G63</f>
        <v>67.5</v>
      </c>
      <c r="H64" s="32">
        <f>H53+H63</f>
        <v>59.22</v>
      </c>
      <c r="I64" s="32">
        <f>I53+I63</f>
        <v>185.1</v>
      </c>
      <c r="J64" s="32">
        <f t="shared" ref="J64:L64" si="6">J53+J63</f>
        <v>1437.2</v>
      </c>
      <c r="K64" s="32"/>
      <c r="L64" s="32">
        <f t="shared" si="6"/>
        <v>147.60000000000002</v>
      </c>
    </row>
    <row r="65" spans="1:12" ht="14.25" x14ac:dyDescent="0.2">
      <c r="A65" s="20">
        <v>1</v>
      </c>
      <c r="B65" s="21">
        <v>4</v>
      </c>
      <c r="C65" s="22" t="s">
        <v>14</v>
      </c>
      <c r="D65" s="5" t="s">
        <v>35</v>
      </c>
      <c r="E65" s="39" t="s">
        <v>88</v>
      </c>
      <c r="F65" s="58">
        <v>60</v>
      </c>
      <c r="G65" s="58">
        <v>0.6</v>
      </c>
      <c r="H65" s="58">
        <v>0.1</v>
      </c>
      <c r="I65" s="58">
        <v>2.2000000000000002</v>
      </c>
      <c r="J65" s="58">
        <v>13.2</v>
      </c>
      <c r="K65" s="65" t="s">
        <v>85</v>
      </c>
      <c r="L65" s="40">
        <v>3.89</v>
      </c>
    </row>
    <row r="66" spans="1:12" ht="28.5" x14ac:dyDescent="0.2">
      <c r="A66" s="23"/>
      <c r="B66" s="15"/>
      <c r="C66" s="11"/>
      <c r="D66" s="66" t="s">
        <v>36</v>
      </c>
      <c r="E66" s="85" t="s">
        <v>106</v>
      </c>
      <c r="F66" s="57" t="s">
        <v>107</v>
      </c>
      <c r="G66" s="62">
        <v>5.4</v>
      </c>
      <c r="H66" s="62">
        <v>6.9</v>
      </c>
      <c r="I66" s="62">
        <v>5.7</v>
      </c>
      <c r="J66" s="57">
        <v>82</v>
      </c>
      <c r="K66" s="56" t="s">
        <v>40</v>
      </c>
      <c r="L66" s="43">
        <v>25.03</v>
      </c>
    </row>
    <row r="67" spans="1:12" ht="14.25" x14ac:dyDescent="0.2">
      <c r="A67" s="23"/>
      <c r="B67" s="15"/>
      <c r="C67" s="11"/>
      <c r="D67" s="7" t="s">
        <v>36</v>
      </c>
      <c r="E67" s="42" t="s">
        <v>108</v>
      </c>
      <c r="F67" s="57">
        <v>150</v>
      </c>
      <c r="G67" s="62">
        <v>5.4</v>
      </c>
      <c r="H67" s="62">
        <v>5.8</v>
      </c>
      <c r="I67" s="62">
        <v>30.4</v>
      </c>
      <c r="J67" s="57">
        <v>195</v>
      </c>
      <c r="K67" s="56" t="s">
        <v>111</v>
      </c>
      <c r="L67" s="43">
        <v>4.79</v>
      </c>
    </row>
    <row r="68" spans="1:12" ht="14.25" x14ac:dyDescent="0.2">
      <c r="A68" s="23"/>
      <c r="B68" s="15"/>
      <c r="C68" s="11"/>
      <c r="D68" s="7" t="s">
        <v>37</v>
      </c>
      <c r="E68" s="42" t="s">
        <v>84</v>
      </c>
      <c r="F68" s="57">
        <v>200</v>
      </c>
      <c r="G68" s="62">
        <v>1</v>
      </c>
      <c r="H68" s="62">
        <v>0</v>
      </c>
      <c r="I68" s="62">
        <v>23.46</v>
      </c>
      <c r="J68" s="57">
        <v>92</v>
      </c>
      <c r="K68" s="56" t="s">
        <v>87</v>
      </c>
      <c r="L68" s="43">
        <v>6.57</v>
      </c>
    </row>
    <row r="69" spans="1:12" ht="14.25" x14ac:dyDescent="0.2">
      <c r="A69" s="23"/>
      <c r="B69" s="15"/>
      <c r="C69" s="11"/>
      <c r="D69" s="7" t="s">
        <v>38</v>
      </c>
      <c r="E69" s="42" t="s">
        <v>34</v>
      </c>
      <c r="F69" s="57">
        <v>40</v>
      </c>
      <c r="G69" s="62">
        <v>2.6</v>
      </c>
      <c r="H69" s="62">
        <v>0.4</v>
      </c>
      <c r="I69" s="62">
        <v>16.8</v>
      </c>
      <c r="J69" s="57">
        <v>81</v>
      </c>
      <c r="K69" s="56" t="s">
        <v>43</v>
      </c>
      <c r="L69" s="43">
        <v>2.19</v>
      </c>
    </row>
    <row r="70" spans="1:12" ht="14.25" x14ac:dyDescent="0.2">
      <c r="A70" s="23"/>
      <c r="B70" s="15"/>
      <c r="C70" s="11"/>
      <c r="D70" s="7" t="s">
        <v>38</v>
      </c>
      <c r="E70" s="42" t="s">
        <v>48</v>
      </c>
      <c r="F70" s="57">
        <v>30</v>
      </c>
      <c r="G70" s="57">
        <v>2.1</v>
      </c>
      <c r="H70" s="57">
        <v>0.3</v>
      </c>
      <c r="I70" s="57">
        <v>15.1</v>
      </c>
      <c r="J70" s="57">
        <v>60</v>
      </c>
      <c r="K70" s="56" t="s">
        <v>43</v>
      </c>
      <c r="L70" s="43">
        <v>1.34</v>
      </c>
    </row>
    <row r="71" spans="1:12" ht="14.25" x14ac:dyDescent="0.2">
      <c r="A71" s="23"/>
      <c r="B71" s="15"/>
      <c r="C71" s="11"/>
      <c r="D71" s="6" t="s">
        <v>105</v>
      </c>
      <c r="E71" s="42" t="s">
        <v>109</v>
      </c>
      <c r="F71" s="57">
        <v>180</v>
      </c>
      <c r="G71" s="62">
        <v>5.2</v>
      </c>
      <c r="H71" s="62">
        <v>4.5</v>
      </c>
      <c r="I71" s="62">
        <v>7.6</v>
      </c>
      <c r="J71" s="57">
        <v>92</v>
      </c>
      <c r="K71" s="56" t="s">
        <v>56</v>
      </c>
      <c r="L71" s="43">
        <v>16.98</v>
      </c>
    </row>
    <row r="72" spans="1:12" ht="14.25" x14ac:dyDescent="0.2">
      <c r="A72" s="23"/>
      <c r="B72" s="15"/>
      <c r="C72" s="11"/>
      <c r="D72" s="6" t="s">
        <v>118</v>
      </c>
      <c r="E72" s="42" t="s">
        <v>110</v>
      </c>
      <c r="F72" s="57">
        <v>25</v>
      </c>
      <c r="G72" s="62">
        <v>0.1</v>
      </c>
      <c r="H72" s="62">
        <v>0.2</v>
      </c>
      <c r="I72" s="62">
        <v>35.299999999999997</v>
      </c>
      <c r="J72" s="57">
        <v>140</v>
      </c>
      <c r="K72" s="56" t="s">
        <v>112</v>
      </c>
      <c r="L72" s="43">
        <v>2.35</v>
      </c>
    </row>
    <row r="73" spans="1:12" ht="14.25" x14ac:dyDescent="0.2">
      <c r="A73" s="24"/>
      <c r="B73" s="17"/>
      <c r="C73" s="8"/>
      <c r="D73" s="18" t="s">
        <v>17</v>
      </c>
      <c r="E73" s="9"/>
      <c r="F73" s="19">
        <f>SUM(F65:F72)</f>
        <v>685</v>
      </c>
      <c r="G73" s="55">
        <f>SUM(G65:G72)</f>
        <v>22.400000000000002</v>
      </c>
      <c r="H73" s="55">
        <f>SUM(H65:H72)</f>
        <v>18.2</v>
      </c>
      <c r="I73" s="55">
        <f>SUM(I65:I72)</f>
        <v>136.56</v>
      </c>
      <c r="J73" s="55">
        <f t="shared" ref="J73:L73" si="7">SUM(J65:J72)</f>
        <v>755.2</v>
      </c>
      <c r="K73" s="25"/>
      <c r="L73" s="19">
        <f t="shared" si="7"/>
        <v>63.140000000000008</v>
      </c>
    </row>
    <row r="74" spans="1:12" ht="14.25" x14ac:dyDescent="0.2">
      <c r="A74" s="26">
        <f>A65</f>
        <v>1</v>
      </c>
      <c r="B74" s="13">
        <f>B65</f>
        <v>4</v>
      </c>
      <c r="C74" s="10" t="s">
        <v>21</v>
      </c>
      <c r="D74" s="7" t="s">
        <v>35</v>
      </c>
      <c r="E74" s="42" t="s">
        <v>28</v>
      </c>
      <c r="F74" s="57">
        <v>60</v>
      </c>
      <c r="G74" s="62">
        <v>1.3</v>
      </c>
      <c r="H74" s="62">
        <v>0.1</v>
      </c>
      <c r="I74" s="62">
        <v>13.2</v>
      </c>
      <c r="J74" s="57">
        <v>111</v>
      </c>
      <c r="K74" s="56" t="s">
        <v>115</v>
      </c>
      <c r="L74" s="57">
        <v>5.21</v>
      </c>
    </row>
    <row r="75" spans="1:12" ht="14.25" x14ac:dyDescent="0.2">
      <c r="A75" s="23"/>
      <c r="B75" s="15"/>
      <c r="C75" s="11"/>
      <c r="D75" s="7" t="s">
        <v>59</v>
      </c>
      <c r="E75" s="42" t="s">
        <v>113</v>
      </c>
      <c r="F75" s="57">
        <v>200</v>
      </c>
      <c r="G75" s="62">
        <v>4.4000000000000004</v>
      </c>
      <c r="H75" s="62">
        <v>4.2</v>
      </c>
      <c r="I75" s="62">
        <v>13.2</v>
      </c>
      <c r="J75" s="62">
        <v>118</v>
      </c>
      <c r="K75" s="56" t="s">
        <v>116</v>
      </c>
      <c r="L75" s="109">
        <v>6.34</v>
      </c>
    </row>
    <row r="76" spans="1:12" ht="14.25" x14ac:dyDescent="0.2">
      <c r="A76" s="23"/>
      <c r="B76" s="15"/>
      <c r="C76" s="11"/>
      <c r="D76" s="7" t="s">
        <v>60</v>
      </c>
      <c r="E76" s="42" t="s">
        <v>114</v>
      </c>
      <c r="F76" s="57" t="s">
        <v>51</v>
      </c>
      <c r="G76" s="62">
        <v>16.2</v>
      </c>
      <c r="H76" s="62">
        <v>18.899999999999999</v>
      </c>
      <c r="I76" s="62">
        <v>16.5</v>
      </c>
      <c r="J76" s="62">
        <v>295</v>
      </c>
      <c r="K76" s="56" t="s">
        <v>117</v>
      </c>
      <c r="L76" s="57">
        <v>53.82</v>
      </c>
    </row>
    <row r="77" spans="1:12" ht="14.25" x14ac:dyDescent="0.2">
      <c r="A77" s="23"/>
      <c r="B77" s="15"/>
      <c r="C77" s="11"/>
      <c r="D77" s="7" t="s">
        <v>37</v>
      </c>
      <c r="E77" s="42" t="s">
        <v>47</v>
      </c>
      <c r="F77" s="57">
        <v>200</v>
      </c>
      <c r="G77" s="57">
        <v>4</v>
      </c>
      <c r="H77" s="57">
        <v>3.4</v>
      </c>
      <c r="I77" s="57">
        <v>17.5</v>
      </c>
      <c r="J77" s="57">
        <v>119</v>
      </c>
      <c r="K77" s="56" t="s">
        <v>55</v>
      </c>
      <c r="L77" s="57">
        <v>8.0299999999999994</v>
      </c>
    </row>
    <row r="78" spans="1:12" ht="14.25" x14ac:dyDescent="0.2">
      <c r="A78" s="23"/>
      <c r="B78" s="15"/>
      <c r="C78" s="11"/>
      <c r="D78" s="7" t="s">
        <v>58</v>
      </c>
      <c r="E78" s="42" t="s">
        <v>44</v>
      </c>
      <c r="F78" s="57">
        <v>20</v>
      </c>
      <c r="G78" s="57">
        <v>5.2</v>
      </c>
      <c r="H78" s="62">
        <v>5.3</v>
      </c>
      <c r="I78" s="62">
        <v>0</v>
      </c>
      <c r="J78" s="57">
        <v>68</v>
      </c>
      <c r="K78" s="56" t="s">
        <v>52</v>
      </c>
      <c r="L78" s="57">
        <v>9.35</v>
      </c>
    </row>
    <row r="79" spans="1:12" ht="14.25" x14ac:dyDescent="0.2">
      <c r="A79" s="23"/>
      <c r="B79" s="15"/>
      <c r="C79" s="11"/>
      <c r="D79" s="7" t="s">
        <v>61</v>
      </c>
      <c r="E79" s="42" t="s">
        <v>48</v>
      </c>
      <c r="F79" s="57">
        <v>50</v>
      </c>
      <c r="G79" s="62">
        <v>3.5</v>
      </c>
      <c r="H79" s="62">
        <v>0.5</v>
      </c>
      <c r="I79" s="62">
        <v>25.2</v>
      </c>
      <c r="J79" s="62">
        <v>100</v>
      </c>
      <c r="K79" s="56" t="s">
        <v>43</v>
      </c>
      <c r="L79" s="57">
        <v>2.23</v>
      </c>
    </row>
    <row r="80" spans="1:12" ht="14.25" x14ac:dyDescent="0.2">
      <c r="A80" s="23"/>
      <c r="B80" s="15"/>
      <c r="C80" s="11"/>
      <c r="D80" s="7" t="s">
        <v>62</v>
      </c>
      <c r="E80" s="42" t="s">
        <v>34</v>
      </c>
      <c r="F80" s="57">
        <v>20</v>
      </c>
      <c r="G80" s="62">
        <v>1.3</v>
      </c>
      <c r="H80" s="62">
        <v>0.2</v>
      </c>
      <c r="I80" s="62">
        <v>8.4</v>
      </c>
      <c r="J80" s="62">
        <v>41</v>
      </c>
      <c r="K80" s="56" t="s">
        <v>43</v>
      </c>
      <c r="L80" s="57">
        <v>1.1000000000000001</v>
      </c>
    </row>
    <row r="81" spans="1:12" ht="14.25" x14ac:dyDescent="0.2">
      <c r="A81" s="23"/>
      <c r="B81" s="15"/>
      <c r="C81" s="11"/>
      <c r="D81" s="6" t="s">
        <v>63</v>
      </c>
      <c r="E81" s="42" t="s">
        <v>50</v>
      </c>
      <c r="F81" s="57">
        <v>150</v>
      </c>
      <c r="G81" s="62">
        <v>0.6</v>
      </c>
      <c r="H81" s="62">
        <v>0.6</v>
      </c>
      <c r="I81" s="62">
        <v>14.7</v>
      </c>
      <c r="J81" s="62">
        <v>70.5</v>
      </c>
      <c r="K81" s="56" t="s">
        <v>57</v>
      </c>
      <c r="L81" s="109">
        <v>7.35</v>
      </c>
    </row>
    <row r="82" spans="1:12" ht="14.25" x14ac:dyDescent="0.2">
      <c r="A82" s="23"/>
      <c r="B82" s="15"/>
      <c r="C82" s="11"/>
      <c r="D82" s="6"/>
      <c r="E82" s="42"/>
      <c r="F82" s="57"/>
      <c r="G82" s="62"/>
      <c r="H82" s="62"/>
      <c r="I82" s="62"/>
      <c r="J82" s="62"/>
      <c r="K82" s="56"/>
      <c r="L82" s="57"/>
    </row>
    <row r="83" spans="1:12" ht="15.75" customHeight="1" x14ac:dyDescent="0.2">
      <c r="A83" s="24"/>
      <c r="B83" s="17"/>
      <c r="C83" s="8"/>
      <c r="D83" s="18" t="s">
        <v>17</v>
      </c>
      <c r="E83" s="9"/>
      <c r="F83" s="19">
        <f>SUM(F74:F82)</f>
        <v>700</v>
      </c>
      <c r="G83" s="19">
        <f>SUM(G74:G82)</f>
        <v>36.499999999999993</v>
      </c>
      <c r="H83" s="19">
        <f>SUM(H74:H82)</f>
        <v>33.200000000000003</v>
      </c>
      <c r="I83" s="19">
        <f>SUM(I74:I82)</f>
        <v>108.7</v>
      </c>
      <c r="J83" s="19">
        <f t="shared" ref="J83:L83" si="8">SUM(J74:J82)</f>
        <v>922.5</v>
      </c>
      <c r="K83" s="25"/>
      <c r="L83" s="19">
        <f t="shared" si="8"/>
        <v>93.429999999999993</v>
      </c>
    </row>
    <row r="84" spans="1:12" ht="26.25" thickBot="1" x14ac:dyDescent="0.25">
      <c r="A84" s="29">
        <f>A65</f>
        <v>1</v>
      </c>
      <c r="B84" s="30">
        <f>B65</f>
        <v>4</v>
      </c>
      <c r="C84" s="107" t="s">
        <v>25</v>
      </c>
      <c r="D84" s="108"/>
      <c r="E84" s="31"/>
      <c r="F84" s="32">
        <f>F73+F83</f>
        <v>1385</v>
      </c>
      <c r="G84" s="32">
        <f>G73+G83</f>
        <v>58.899999999999991</v>
      </c>
      <c r="H84" s="32">
        <f>H73+H83</f>
        <v>51.400000000000006</v>
      </c>
      <c r="I84" s="32">
        <f>I73+I83</f>
        <v>245.26</v>
      </c>
      <c r="J84" s="32">
        <f t="shared" ref="J84:L84" si="9">J73+J83</f>
        <v>1677.7</v>
      </c>
      <c r="K84" s="32"/>
      <c r="L84" s="32">
        <f t="shared" si="9"/>
        <v>156.57</v>
      </c>
    </row>
    <row r="85" spans="1:12" ht="14.25" x14ac:dyDescent="0.2">
      <c r="A85" s="20">
        <v>1</v>
      </c>
      <c r="B85" s="21">
        <v>5</v>
      </c>
      <c r="C85" s="22" t="s">
        <v>14</v>
      </c>
      <c r="D85" s="5" t="s">
        <v>35</v>
      </c>
      <c r="E85" s="53" t="s">
        <v>119</v>
      </c>
      <c r="F85" s="40" t="s">
        <v>29</v>
      </c>
      <c r="G85" s="40">
        <v>0.4</v>
      </c>
      <c r="H85" s="40">
        <v>0.06</v>
      </c>
      <c r="I85" s="40">
        <v>0.11</v>
      </c>
      <c r="J85" s="40">
        <v>7.2</v>
      </c>
      <c r="K85" s="41" t="s">
        <v>85</v>
      </c>
      <c r="L85" s="40">
        <v>4.0999999999999996</v>
      </c>
    </row>
    <row r="86" spans="1:12" ht="14.25" x14ac:dyDescent="0.2">
      <c r="A86" s="23"/>
      <c r="B86" s="15"/>
      <c r="C86" s="11"/>
      <c r="D86" s="66" t="s">
        <v>36</v>
      </c>
      <c r="E86" s="85" t="s">
        <v>120</v>
      </c>
      <c r="F86" s="43" t="s">
        <v>121</v>
      </c>
      <c r="G86" s="54">
        <v>8.3000000000000007</v>
      </c>
      <c r="H86" s="54">
        <v>11.7</v>
      </c>
      <c r="I86" s="54">
        <v>4.7</v>
      </c>
      <c r="J86" s="43">
        <v>158</v>
      </c>
      <c r="K86" s="44" t="s">
        <v>123</v>
      </c>
      <c r="L86" s="43">
        <v>20.420000000000002</v>
      </c>
    </row>
    <row r="87" spans="1:12" ht="14.25" x14ac:dyDescent="0.2">
      <c r="A87" s="23"/>
      <c r="B87" s="15"/>
      <c r="C87" s="11"/>
      <c r="D87" s="7" t="s">
        <v>36</v>
      </c>
      <c r="E87" s="42" t="s">
        <v>101</v>
      </c>
      <c r="F87" s="43">
        <v>150</v>
      </c>
      <c r="G87" s="54">
        <v>3.5</v>
      </c>
      <c r="H87" s="54">
        <v>7.6</v>
      </c>
      <c r="I87" s="54">
        <v>16</v>
      </c>
      <c r="J87" s="43">
        <v>146</v>
      </c>
      <c r="K87" s="44" t="s">
        <v>104</v>
      </c>
      <c r="L87" s="43">
        <v>13.95</v>
      </c>
    </row>
    <row r="88" spans="1:12" ht="14.25" x14ac:dyDescent="0.2">
      <c r="A88" s="23"/>
      <c r="B88" s="15"/>
      <c r="C88" s="11"/>
      <c r="D88" s="7" t="s">
        <v>37</v>
      </c>
      <c r="E88" s="42" t="s">
        <v>122</v>
      </c>
      <c r="F88" s="43">
        <v>200</v>
      </c>
      <c r="G88" s="43">
        <v>1.2</v>
      </c>
      <c r="H88" s="43">
        <v>0</v>
      </c>
      <c r="I88" s="43">
        <v>38.799999999999997</v>
      </c>
      <c r="J88" s="43">
        <v>132</v>
      </c>
      <c r="K88" s="44" t="s">
        <v>124</v>
      </c>
      <c r="L88" s="43">
        <v>2.33</v>
      </c>
    </row>
    <row r="89" spans="1:12" ht="14.25" x14ac:dyDescent="0.2">
      <c r="A89" s="23"/>
      <c r="B89" s="15"/>
      <c r="C89" s="11"/>
      <c r="D89" s="7" t="s">
        <v>38</v>
      </c>
      <c r="E89" s="42" t="s">
        <v>34</v>
      </c>
      <c r="F89" s="43">
        <v>20</v>
      </c>
      <c r="G89" s="43">
        <v>1.3</v>
      </c>
      <c r="H89" s="43">
        <v>0.2</v>
      </c>
      <c r="I89" s="43">
        <v>8.4</v>
      </c>
      <c r="J89" s="43">
        <v>41</v>
      </c>
      <c r="K89" s="44" t="s">
        <v>43</v>
      </c>
      <c r="L89" s="43">
        <v>1.1000000000000001</v>
      </c>
    </row>
    <row r="90" spans="1:12" ht="14.25" x14ac:dyDescent="0.2">
      <c r="A90" s="23"/>
      <c r="B90" s="15"/>
      <c r="C90" s="11"/>
      <c r="D90" s="7" t="s">
        <v>38</v>
      </c>
      <c r="E90" s="42" t="s">
        <v>48</v>
      </c>
      <c r="F90" s="43">
        <v>30</v>
      </c>
      <c r="G90" s="54">
        <v>2.1</v>
      </c>
      <c r="H90" s="54">
        <v>0.3</v>
      </c>
      <c r="I90" s="54">
        <v>15.1</v>
      </c>
      <c r="J90" s="43">
        <v>60</v>
      </c>
      <c r="K90" s="44" t="s">
        <v>43</v>
      </c>
      <c r="L90" s="43">
        <v>1.34</v>
      </c>
    </row>
    <row r="91" spans="1:12" ht="14.25" x14ac:dyDescent="0.2">
      <c r="A91" s="23"/>
      <c r="B91" s="15"/>
      <c r="C91" s="11"/>
      <c r="D91" s="6" t="s">
        <v>63</v>
      </c>
      <c r="E91" s="42" t="s">
        <v>50</v>
      </c>
      <c r="F91" s="43">
        <v>140</v>
      </c>
      <c r="G91" s="43">
        <v>0.5</v>
      </c>
      <c r="H91" s="43">
        <v>0.5</v>
      </c>
      <c r="I91" s="43">
        <v>13.7</v>
      </c>
      <c r="J91" s="43">
        <v>66</v>
      </c>
      <c r="K91" s="44" t="s">
        <v>57</v>
      </c>
      <c r="L91" s="43">
        <v>6.86</v>
      </c>
    </row>
    <row r="92" spans="1:12" ht="14.25" x14ac:dyDescent="0.2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25" x14ac:dyDescent="0.2">
      <c r="A93" s="24"/>
      <c r="B93" s="17"/>
      <c r="C93" s="8"/>
      <c r="D93" s="18" t="s">
        <v>17</v>
      </c>
      <c r="E93" s="9"/>
      <c r="F93" s="19">
        <f>SUM(F85:F92)</f>
        <v>540</v>
      </c>
      <c r="G93" s="19">
        <f>SUM(G85:G92)</f>
        <v>17.3</v>
      </c>
      <c r="H93" s="19">
        <f>SUM(H85:H92)</f>
        <v>20.36</v>
      </c>
      <c r="I93" s="19">
        <f>SUM(I85:I92)</f>
        <v>96.81</v>
      </c>
      <c r="J93" s="19">
        <f t="shared" ref="J93:L93" si="10">SUM(J85:J92)</f>
        <v>610.20000000000005</v>
      </c>
      <c r="K93" s="25"/>
      <c r="L93" s="19">
        <f t="shared" si="10"/>
        <v>50.1</v>
      </c>
    </row>
    <row r="94" spans="1:12" ht="14.25" x14ac:dyDescent="0.2">
      <c r="A94" s="26">
        <f>A85</f>
        <v>1</v>
      </c>
      <c r="B94" s="13">
        <f>B85</f>
        <v>5</v>
      </c>
      <c r="C94" s="10" t="s">
        <v>21</v>
      </c>
      <c r="D94" s="7" t="s">
        <v>35</v>
      </c>
      <c r="E94" s="72" t="s">
        <v>88</v>
      </c>
      <c r="F94" s="43">
        <v>60</v>
      </c>
      <c r="G94" s="54">
        <v>0.6</v>
      </c>
      <c r="H94" s="54">
        <v>0.12</v>
      </c>
      <c r="I94" s="54">
        <v>2.2000000000000002</v>
      </c>
      <c r="J94" s="54">
        <v>13.2</v>
      </c>
      <c r="K94" s="44" t="s">
        <v>85</v>
      </c>
      <c r="L94" s="43">
        <v>3.89</v>
      </c>
    </row>
    <row r="95" spans="1:12" ht="14.25" x14ac:dyDescent="0.2">
      <c r="A95" s="23"/>
      <c r="B95" s="15"/>
      <c r="C95" s="11"/>
      <c r="D95" s="7" t="s">
        <v>59</v>
      </c>
      <c r="E95" s="42" t="s">
        <v>75</v>
      </c>
      <c r="F95" s="43" t="s">
        <v>76</v>
      </c>
      <c r="G95" s="54">
        <v>1.5</v>
      </c>
      <c r="H95" s="54">
        <v>8.1999999999999993</v>
      </c>
      <c r="I95" s="54">
        <v>17.3</v>
      </c>
      <c r="J95" s="54">
        <v>90</v>
      </c>
      <c r="K95" s="44" t="s">
        <v>94</v>
      </c>
      <c r="L95" s="43">
        <v>8.67</v>
      </c>
    </row>
    <row r="96" spans="1:12" ht="14.25" x14ac:dyDescent="0.2">
      <c r="A96" s="23"/>
      <c r="B96" s="15"/>
      <c r="C96" s="11"/>
      <c r="D96" s="7" t="s">
        <v>60</v>
      </c>
      <c r="E96" s="42" t="s">
        <v>125</v>
      </c>
      <c r="F96" s="43" t="s">
        <v>126</v>
      </c>
      <c r="G96" s="54">
        <v>24.6</v>
      </c>
      <c r="H96" s="54">
        <v>12.4</v>
      </c>
      <c r="I96" s="54">
        <v>6.4</v>
      </c>
      <c r="J96" s="54">
        <v>178</v>
      </c>
      <c r="K96" s="44" t="s">
        <v>127</v>
      </c>
      <c r="L96" s="43">
        <v>43.34</v>
      </c>
    </row>
    <row r="97" spans="1:12" ht="14.25" x14ac:dyDescent="0.2">
      <c r="A97" s="23"/>
      <c r="B97" s="15"/>
      <c r="C97" s="11"/>
      <c r="D97" s="7" t="s">
        <v>74</v>
      </c>
      <c r="E97" s="42" t="s">
        <v>90</v>
      </c>
      <c r="F97" s="43">
        <v>150</v>
      </c>
      <c r="G97" s="54">
        <v>3.1</v>
      </c>
      <c r="H97" s="54">
        <v>4.9000000000000004</v>
      </c>
      <c r="I97" s="54">
        <v>21.9</v>
      </c>
      <c r="J97" s="54">
        <v>137</v>
      </c>
      <c r="K97" s="44" t="s">
        <v>93</v>
      </c>
      <c r="L97" s="110">
        <v>12.37</v>
      </c>
    </row>
    <row r="98" spans="1:12" ht="14.25" x14ac:dyDescent="0.2">
      <c r="A98" s="23"/>
      <c r="B98" s="15"/>
      <c r="C98" s="11"/>
      <c r="D98" s="7" t="s">
        <v>37</v>
      </c>
      <c r="E98" s="42" t="s">
        <v>84</v>
      </c>
      <c r="F98" s="43">
        <v>200</v>
      </c>
      <c r="G98" s="54">
        <v>1</v>
      </c>
      <c r="H98" s="54">
        <v>0</v>
      </c>
      <c r="I98" s="54">
        <v>23.46</v>
      </c>
      <c r="J98" s="54">
        <v>92</v>
      </c>
      <c r="K98" s="44" t="s">
        <v>87</v>
      </c>
      <c r="L98" s="43">
        <v>6.57</v>
      </c>
    </row>
    <row r="99" spans="1:12" ht="14.25" x14ac:dyDescent="0.2">
      <c r="A99" s="23"/>
      <c r="B99" s="15"/>
      <c r="C99" s="11"/>
      <c r="D99" s="7" t="s">
        <v>61</v>
      </c>
      <c r="E99" s="42" t="s">
        <v>48</v>
      </c>
      <c r="F99" s="43">
        <v>50</v>
      </c>
      <c r="G99" s="54">
        <v>3.5</v>
      </c>
      <c r="H99" s="54">
        <v>0.5</v>
      </c>
      <c r="I99" s="54">
        <v>25.2</v>
      </c>
      <c r="J99" s="54">
        <v>100</v>
      </c>
      <c r="K99" s="44" t="s">
        <v>43</v>
      </c>
      <c r="L99" s="43">
        <v>2.23</v>
      </c>
    </row>
    <row r="100" spans="1:12" ht="14.25" x14ac:dyDescent="0.2">
      <c r="A100" s="23"/>
      <c r="B100" s="15"/>
      <c r="C100" s="11"/>
      <c r="D100" s="7" t="s">
        <v>62</v>
      </c>
      <c r="E100" s="42" t="s">
        <v>34</v>
      </c>
      <c r="F100" s="43">
        <v>30</v>
      </c>
      <c r="G100" s="54">
        <v>2</v>
      </c>
      <c r="H100" s="54">
        <v>0.3</v>
      </c>
      <c r="I100" s="54">
        <v>12.6</v>
      </c>
      <c r="J100" s="54">
        <v>61</v>
      </c>
      <c r="K100" s="44" t="s">
        <v>43</v>
      </c>
      <c r="L100" s="43">
        <v>1.65</v>
      </c>
    </row>
    <row r="101" spans="1:12" ht="14.25" x14ac:dyDescent="0.2">
      <c r="A101" s="23"/>
      <c r="B101" s="15"/>
      <c r="C101" s="11"/>
      <c r="D101" s="66"/>
      <c r="E101" s="42"/>
      <c r="F101" s="43"/>
      <c r="G101" s="43"/>
      <c r="H101" s="43"/>
      <c r="I101" s="43"/>
      <c r="J101" s="43"/>
      <c r="K101" s="44"/>
      <c r="L101" s="43"/>
    </row>
    <row r="102" spans="1:12" ht="14.2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">
      <c r="A103" s="24"/>
      <c r="B103" s="17"/>
      <c r="C103" s="8"/>
      <c r="D103" s="18" t="s">
        <v>17</v>
      </c>
      <c r="E103" s="9"/>
      <c r="F103" s="19">
        <f>SUM(F94:F102)</f>
        <v>490</v>
      </c>
      <c r="G103" s="19">
        <f>SUM(G94:G102)</f>
        <v>36.300000000000004</v>
      </c>
      <c r="H103" s="19">
        <f>SUM(H94:H102)</f>
        <v>26.419999999999998</v>
      </c>
      <c r="I103" s="19">
        <f>SUM(I94:I102)</f>
        <v>109.05999999999999</v>
      </c>
      <c r="J103" s="19">
        <f t="shared" ref="J103:L103" si="11">SUM(J94:J102)</f>
        <v>671.2</v>
      </c>
      <c r="K103" s="25"/>
      <c r="L103" s="19">
        <f t="shared" si="11"/>
        <v>78.720000000000013</v>
      </c>
    </row>
    <row r="104" spans="1:12" ht="26.25" thickBot="1" x14ac:dyDescent="0.25">
      <c r="A104" s="29">
        <f>A85</f>
        <v>1</v>
      </c>
      <c r="B104" s="30">
        <f>B85</f>
        <v>5</v>
      </c>
      <c r="C104" s="107" t="s">
        <v>25</v>
      </c>
      <c r="D104" s="108"/>
      <c r="E104" s="31"/>
      <c r="F104" s="32">
        <f>F93+F103</f>
        <v>1030</v>
      </c>
      <c r="G104" s="32">
        <f>G93+G103</f>
        <v>53.600000000000009</v>
      </c>
      <c r="H104" s="32">
        <f>H93+H103</f>
        <v>46.78</v>
      </c>
      <c r="I104" s="32">
        <f>I93+I103</f>
        <v>205.87</v>
      </c>
      <c r="J104" s="32">
        <f t="shared" ref="J104:L104" si="12">J93+J103</f>
        <v>1281.4000000000001</v>
      </c>
      <c r="K104" s="32"/>
      <c r="L104" s="32">
        <f t="shared" si="12"/>
        <v>128.82000000000002</v>
      </c>
    </row>
    <row r="105" spans="1:12" ht="14.25" x14ac:dyDescent="0.2">
      <c r="A105" s="20">
        <v>2</v>
      </c>
      <c r="B105" s="21">
        <v>1</v>
      </c>
      <c r="C105" s="22" t="s">
        <v>14</v>
      </c>
      <c r="D105" s="8" t="s">
        <v>35</v>
      </c>
      <c r="E105" s="39" t="s">
        <v>128</v>
      </c>
      <c r="F105" s="40">
        <v>60</v>
      </c>
      <c r="G105" s="40">
        <v>0.7</v>
      </c>
      <c r="H105" s="40">
        <v>2.8</v>
      </c>
      <c r="I105" s="40">
        <v>4.5999999999999996</v>
      </c>
      <c r="J105" s="40">
        <v>47</v>
      </c>
      <c r="K105" s="41" t="s">
        <v>43</v>
      </c>
      <c r="L105" s="40">
        <v>6.17</v>
      </c>
    </row>
    <row r="106" spans="1:12" ht="14.25" x14ac:dyDescent="0.2">
      <c r="A106" s="23"/>
      <c r="B106" s="15"/>
      <c r="C106" s="11"/>
      <c r="D106" s="8" t="s">
        <v>36</v>
      </c>
      <c r="E106" s="42" t="s">
        <v>129</v>
      </c>
      <c r="F106" s="43" t="s">
        <v>130</v>
      </c>
      <c r="G106" s="54">
        <v>16.2</v>
      </c>
      <c r="H106" s="54">
        <v>26.3</v>
      </c>
      <c r="I106" s="54">
        <v>2.2999999999999998</v>
      </c>
      <c r="J106" s="43">
        <v>312</v>
      </c>
      <c r="K106" s="44" t="s">
        <v>132</v>
      </c>
      <c r="L106" s="43">
        <v>35.299999999999997</v>
      </c>
    </row>
    <row r="107" spans="1:12" ht="14.25" x14ac:dyDescent="0.2">
      <c r="A107" s="23"/>
      <c r="B107" s="15"/>
      <c r="C107" s="11"/>
      <c r="D107" s="7" t="s">
        <v>73</v>
      </c>
      <c r="E107" s="42" t="s">
        <v>131</v>
      </c>
      <c r="F107" s="43">
        <v>200</v>
      </c>
      <c r="G107" s="54">
        <v>3</v>
      </c>
      <c r="H107" s="54">
        <v>1.2</v>
      </c>
      <c r="I107" s="54">
        <v>14.7</v>
      </c>
      <c r="J107" s="43">
        <v>93</v>
      </c>
      <c r="K107" s="44" t="s">
        <v>133</v>
      </c>
      <c r="L107" s="43">
        <v>8.4700000000000006</v>
      </c>
    </row>
    <row r="108" spans="1:12" ht="14.25" x14ac:dyDescent="0.2">
      <c r="A108" s="23"/>
      <c r="B108" s="15"/>
      <c r="C108" s="11"/>
      <c r="D108" s="7" t="s">
        <v>38</v>
      </c>
      <c r="E108" s="42" t="s">
        <v>34</v>
      </c>
      <c r="F108" s="43">
        <v>20</v>
      </c>
      <c r="G108" s="43">
        <v>1.3</v>
      </c>
      <c r="H108" s="43">
        <v>0.2</v>
      </c>
      <c r="I108" s="43">
        <v>8.4</v>
      </c>
      <c r="J108" s="43">
        <v>41</v>
      </c>
      <c r="K108" s="44" t="s">
        <v>43</v>
      </c>
      <c r="L108" s="43">
        <v>1.1000000000000001</v>
      </c>
    </row>
    <row r="109" spans="1:12" ht="14.25" x14ac:dyDescent="0.2">
      <c r="A109" s="23"/>
      <c r="B109" s="15"/>
      <c r="C109" s="11"/>
      <c r="D109" s="7" t="s">
        <v>38</v>
      </c>
      <c r="E109" s="42" t="s">
        <v>48</v>
      </c>
      <c r="F109" s="43">
        <v>30</v>
      </c>
      <c r="G109" s="43">
        <v>2.1</v>
      </c>
      <c r="H109" s="43">
        <v>0.3</v>
      </c>
      <c r="I109" s="43">
        <v>15.1</v>
      </c>
      <c r="J109" s="43">
        <v>60</v>
      </c>
      <c r="K109" s="44" t="s">
        <v>43</v>
      </c>
      <c r="L109" s="43">
        <v>1.34</v>
      </c>
    </row>
    <row r="110" spans="1:12" ht="14.25" x14ac:dyDescent="0.2">
      <c r="A110" s="23"/>
      <c r="B110" s="15"/>
      <c r="C110" s="11"/>
      <c r="D110" s="123" t="s">
        <v>63</v>
      </c>
      <c r="E110" s="42" t="s">
        <v>50</v>
      </c>
      <c r="F110" s="43">
        <v>140</v>
      </c>
      <c r="G110" s="54">
        <v>0.5</v>
      </c>
      <c r="H110" s="54">
        <v>0.5</v>
      </c>
      <c r="I110" s="54">
        <v>13.7</v>
      </c>
      <c r="J110" s="43">
        <v>66</v>
      </c>
      <c r="K110" s="44" t="s">
        <v>57</v>
      </c>
      <c r="L110" s="43">
        <v>6.86</v>
      </c>
    </row>
    <row r="111" spans="1:12" ht="14.25" x14ac:dyDescent="0.2">
      <c r="A111" s="23"/>
      <c r="B111" s="15"/>
      <c r="C111" s="11"/>
      <c r="D111" s="66"/>
      <c r="E111" s="42"/>
      <c r="F111" s="43"/>
      <c r="G111" s="54"/>
      <c r="H111" s="54"/>
      <c r="I111" s="54"/>
      <c r="J111" s="43"/>
      <c r="K111" s="44"/>
      <c r="L111" s="110"/>
    </row>
    <row r="112" spans="1:12" ht="14.25" x14ac:dyDescent="0.2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25" x14ac:dyDescent="0.2">
      <c r="A113" s="24"/>
      <c r="B113" s="17"/>
      <c r="C113" s="8"/>
      <c r="D113" s="18" t="s">
        <v>17</v>
      </c>
      <c r="E113" s="9"/>
      <c r="F113" s="19">
        <f>SUM(F105:F112)</f>
        <v>450</v>
      </c>
      <c r="G113" s="19">
        <f t="shared" ref="G113:J113" si="13">SUM(G105:G112)</f>
        <v>23.8</v>
      </c>
      <c r="H113" s="19">
        <f t="shared" si="13"/>
        <v>31.3</v>
      </c>
      <c r="I113" s="19">
        <f t="shared" si="13"/>
        <v>58.8</v>
      </c>
      <c r="J113" s="19">
        <f t="shared" si="13"/>
        <v>619</v>
      </c>
      <c r="K113" s="25"/>
      <c r="L113" s="19">
        <f>SUM(L105:L112)</f>
        <v>59.24</v>
      </c>
    </row>
    <row r="114" spans="1:12" ht="14.25" x14ac:dyDescent="0.2">
      <c r="A114" s="26">
        <f>A105</f>
        <v>2</v>
      </c>
      <c r="B114" s="13">
        <f>B105</f>
        <v>1</v>
      </c>
      <c r="C114" s="10" t="s">
        <v>21</v>
      </c>
      <c r="D114" s="8" t="s">
        <v>35</v>
      </c>
      <c r="E114" s="72" t="s">
        <v>79</v>
      </c>
      <c r="F114" s="43">
        <v>60</v>
      </c>
      <c r="G114" s="54">
        <v>0.4</v>
      </c>
      <c r="H114" s="54">
        <v>0.06</v>
      </c>
      <c r="I114" s="54">
        <v>0.11</v>
      </c>
      <c r="J114" s="54">
        <v>7.2</v>
      </c>
      <c r="K114" s="44" t="s">
        <v>85</v>
      </c>
      <c r="L114" s="43">
        <v>4.0999999999999996</v>
      </c>
    </row>
    <row r="115" spans="1:12" ht="14.25" x14ac:dyDescent="0.2">
      <c r="A115" s="23"/>
      <c r="B115" s="15"/>
      <c r="C115" s="11"/>
      <c r="D115" s="7" t="s">
        <v>59</v>
      </c>
      <c r="E115" s="42" t="s">
        <v>45</v>
      </c>
      <c r="F115" s="43">
        <v>200</v>
      </c>
      <c r="G115" s="54">
        <v>3.4</v>
      </c>
      <c r="H115" s="54">
        <v>2.2000000000000002</v>
      </c>
      <c r="I115" s="54">
        <v>13.8</v>
      </c>
      <c r="J115" s="54">
        <v>95</v>
      </c>
      <c r="K115" s="44" t="s">
        <v>53</v>
      </c>
      <c r="L115" s="43">
        <v>6.37</v>
      </c>
    </row>
    <row r="116" spans="1:12" ht="14.25" x14ac:dyDescent="0.2">
      <c r="A116" s="23"/>
      <c r="B116" s="15"/>
      <c r="C116" s="11"/>
      <c r="D116" s="7" t="s">
        <v>60</v>
      </c>
      <c r="E116" s="42" t="s">
        <v>65</v>
      </c>
      <c r="F116" s="43" t="s">
        <v>66</v>
      </c>
      <c r="G116" s="54">
        <v>15.2</v>
      </c>
      <c r="H116" s="54">
        <v>17.8</v>
      </c>
      <c r="I116" s="54">
        <v>2.5</v>
      </c>
      <c r="J116" s="54">
        <v>225</v>
      </c>
      <c r="K116" s="44" t="s">
        <v>70</v>
      </c>
      <c r="L116" s="43">
        <v>49.21</v>
      </c>
    </row>
    <row r="117" spans="1:12" ht="14.25" x14ac:dyDescent="0.2">
      <c r="A117" s="23"/>
      <c r="B117" s="15"/>
      <c r="C117" s="11"/>
      <c r="D117" s="7" t="s">
        <v>74</v>
      </c>
      <c r="E117" s="42" t="s">
        <v>67</v>
      </c>
      <c r="F117" s="43">
        <v>150</v>
      </c>
      <c r="G117" s="54">
        <v>3.2</v>
      </c>
      <c r="H117" s="54">
        <v>4.2</v>
      </c>
      <c r="I117" s="54">
        <v>20.8</v>
      </c>
      <c r="J117" s="54">
        <v>133</v>
      </c>
      <c r="K117" s="44" t="s">
        <v>71</v>
      </c>
      <c r="L117" s="43">
        <v>3.83</v>
      </c>
    </row>
    <row r="118" spans="1:12" ht="25.5" x14ac:dyDescent="0.25">
      <c r="A118" s="23"/>
      <c r="B118" s="15"/>
      <c r="C118" s="11"/>
      <c r="D118" s="122" t="s">
        <v>37</v>
      </c>
      <c r="E118" s="42" t="s">
        <v>134</v>
      </c>
      <c r="F118" s="43">
        <v>200</v>
      </c>
      <c r="G118" s="54">
        <v>0</v>
      </c>
      <c r="H118" s="54">
        <v>0</v>
      </c>
      <c r="I118" s="54">
        <v>23</v>
      </c>
      <c r="J118" s="54">
        <v>92</v>
      </c>
      <c r="K118" s="44" t="s">
        <v>43</v>
      </c>
      <c r="L118" s="43">
        <v>5.8</v>
      </c>
    </row>
    <row r="119" spans="1:12" ht="14.25" x14ac:dyDescent="0.2">
      <c r="A119" s="23"/>
      <c r="B119" s="15"/>
      <c r="C119" s="11"/>
      <c r="D119" s="7" t="s">
        <v>61</v>
      </c>
      <c r="E119" s="42" t="s">
        <v>48</v>
      </c>
      <c r="F119" s="43">
        <v>50</v>
      </c>
      <c r="G119" s="54">
        <v>3.5</v>
      </c>
      <c r="H119" s="54">
        <v>0.5</v>
      </c>
      <c r="I119" s="54">
        <v>25.2</v>
      </c>
      <c r="J119" s="54">
        <v>100</v>
      </c>
      <c r="K119" s="44" t="s">
        <v>43</v>
      </c>
      <c r="L119" s="43">
        <v>2.23</v>
      </c>
    </row>
    <row r="120" spans="1:12" ht="14.25" x14ac:dyDescent="0.2">
      <c r="A120" s="23"/>
      <c r="B120" s="15"/>
      <c r="C120" s="11"/>
      <c r="D120" s="7" t="s">
        <v>62</v>
      </c>
      <c r="E120" s="42" t="s">
        <v>34</v>
      </c>
      <c r="F120" s="43">
        <v>20</v>
      </c>
      <c r="G120" s="54">
        <v>1.3</v>
      </c>
      <c r="H120" s="54">
        <v>0.2</v>
      </c>
      <c r="I120" s="54">
        <v>8.4</v>
      </c>
      <c r="J120" s="54">
        <v>41</v>
      </c>
      <c r="K120" s="44" t="s">
        <v>43</v>
      </c>
      <c r="L120" s="43">
        <v>1.1000000000000001</v>
      </c>
    </row>
    <row r="121" spans="1:12" ht="14.25" x14ac:dyDescent="0.2">
      <c r="A121" s="23"/>
      <c r="B121" s="15"/>
      <c r="C121" s="11"/>
      <c r="D121" s="123" t="s">
        <v>105</v>
      </c>
      <c r="E121" s="42" t="s">
        <v>49</v>
      </c>
      <c r="F121" s="43">
        <v>180</v>
      </c>
      <c r="G121" s="54">
        <v>5.2</v>
      </c>
      <c r="H121" s="54">
        <v>4.5</v>
      </c>
      <c r="I121" s="54">
        <v>7.6</v>
      </c>
      <c r="J121" s="54">
        <v>92</v>
      </c>
      <c r="K121" s="44" t="s">
        <v>56</v>
      </c>
      <c r="L121" s="43">
        <v>16.98</v>
      </c>
    </row>
    <row r="122" spans="1:12" ht="14.25" x14ac:dyDescent="0.2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5" customHeight="1" x14ac:dyDescent="0.2">
      <c r="A123" s="24"/>
      <c r="B123" s="17"/>
      <c r="C123" s="8"/>
      <c r="D123" s="18" t="s">
        <v>17</v>
      </c>
      <c r="E123" s="9"/>
      <c r="F123" s="19">
        <f>SUM(F114:F122)</f>
        <v>860</v>
      </c>
      <c r="G123" s="19">
        <f t="shared" ref="G123:J123" si="14">SUM(G114:G122)</f>
        <v>32.200000000000003</v>
      </c>
      <c r="H123" s="19">
        <f t="shared" si="14"/>
        <v>29.46</v>
      </c>
      <c r="I123" s="19">
        <f t="shared" si="14"/>
        <v>101.41</v>
      </c>
      <c r="J123" s="19">
        <f t="shared" si="14"/>
        <v>785.2</v>
      </c>
      <c r="K123" s="25"/>
      <c r="L123" s="19">
        <f>SUM(L114:L122)</f>
        <v>89.62</v>
      </c>
    </row>
    <row r="124" spans="1:12" ht="26.25" thickBot="1" x14ac:dyDescent="0.25">
      <c r="A124" s="29">
        <f>A105</f>
        <v>2</v>
      </c>
      <c r="B124" s="30">
        <f>B105</f>
        <v>1</v>
      </c>
      <c r="C124" s="107" t="s">
        <v>25</v>
      </c>
      <c r="D124" s="108"/>
      <c r="E124" s="31"/>
      <c r="F124" s="32">
        <f>F113+F123</f>
        <v>1310</v>
      </c>
      <c r="G124" s="32">
        <f>G113+G123</f>
        <v>56</v>
      </c>
      <c r="H124" s="32">
        <f>H113+H123</f>
        <v>60.760000000000005</v>
      </c>
      <c r="I124" s="32">
        <f>I113+I123</f>
        <v>160.20999999999998</v>
      </c>
      <c r="J124" s="32">
        <f t="shared" ref="J124:L124" si="15">J113+J123</f>
        <v>1404.2</v>
      </c>
      <c r="K124" s="32"/>
      <c r="L124" s="32">
        <f t="shared" si="15"/>
        <v>148.86000000000001</v>
      </c>
    </row>
    <row r="125" spans="1:12" ht="14.25" x14ac:dyDescent="0.2">
      <c r="A125" s="14">
        <v>2</v>
      </c>
      <c r="B125" s="15">
        <v>2</v>
      </c>
      <c r="C125" s="22" t="s">
        <v>14</v>
      </c>
      <c r="D125" s="8" t="s">
        <v>35</v>
      </c>
      <c r="E125" s="39" t="s">
        <v>119</v>
      </c>
      <c r="F125" s="40">
        <v>60</v>
      </c>
      <c r="G125" s="40">
        <v>0.4</v>
      </c>
      <c r="H125" s="40">
        <v>0.06</v>
      </c>
      <c r="I125" s="40">
        <v>0.11</v>
      </c>
      <c r="J125" s="40">
        <v>7.2</v>
      </c>
      <c r="K125" s="41" t="s">
        <v>85</v>
      </c>
      <c r="L125" s="40">
        <v>4.0999999999999996</v>
      </c>
    </row>
    <row r="126" spans="1:12" ht="14.25" x14ac:dyDescent="0.2">
      <c r="A126" s="14"/>
      <c r="B126" s="15"/>
      <c r="C126" s="11"/>
      <c r="D126" s="8" t="s">
        <v>36</v>
      </c>
      <c r="E126" s="85" t="s">
        <v>77</v>
      </c>
      <c r="F126" s="43" t="s">
        <v>66</v>
      </c>
      <c r="G126" s="54">
        <v>14.5</v>
      </c>
      <c r="H126" s="54">
        <v>16.7</v>
      </c>
      <c r="I126" s="54">
        <v>2.8</v>
      </c>
      <c r="J126" s="43">
        <v>221</v>
      </c>
      <c r="K126" s="44" t="s">
        <v>95</v>
      </c>
      <c r="L126" s="43">
        <v>47.11</v>
      </c>
    </row>
    <row r="127" spans="1:12" ht="14.25" x14ac:dyDescent="0.2">
      <c r="A127" s="14"/>
      <c r="B127" s="15"/>
      <c r="C127" s="11"/>
      <c r="D127" s="8" t="s">
        <v>36</v>
      </c>
      <c r="E127" s="42" t="s">
        <v>78</v>
      </c>
      <c r="F127" s="43">
        <v>150</v>
      </c>
      <c r="G127" s="43">
        <v>3.2</v>
      </c>
      <c r="H127" s="43">
        <v>4.2</v>
      </c>
      <c r="I127" s="43">
        <v>20.8</v>
      </c>
      <c r="J127" s="43">
        <v>133</v>
      </c>
      <c r="K127" s="44" t="s">
        <v>71</v>
      </c>
      <c r="L127" s="43">
        <v>4.97</v>
      </c>
    </row>
    <row r="128" spans="1:12" ht="14.25" x14ac:dyDescent="0.2">
      <c r="A128" s="14"/>
      <c r="B128" s="15"/>
      <c r="C128" s="11"/>
      <c r="D128" s="7" t="s">
        <v>105</v>
      </c>
      <c r="E128" s="42" t="s">
        <v>109</v>
      </c>
      <c r="F128" s="43">
        <v>200</v>
      </c>
      <c r="G128" s="43">
        <v>5.8</v>
      </c>
      <c r="H128" s="43">
        <v>5</v>
      </c>
      <c r="I128" s="43">
        <v>8.4</v>
      </c>
      <c r="J128" s="43">
        <v>102</v>
      </c>
      <c r="K128" s="44" t="s">
        <v>56</v>
      </c>
      <c r="L128" s="43">
        <v>18.899999999999999</v>
      </c>
    </row>
    <row r="129" spans="1:12" ht="14.25" x14ac:dyDescent="0.2">
      <c r="A129" s="14"/>
      <c r="B129" s="15"/>
      <c r="C129" s="11"/>
      <c r="D129" s="7" t="s">
        <v>38</v>
      </c>
      <c r="E129" s="42" t="s">
        <v>33</v>
      </c>
      <c r="F129" s="43">
        <v>30</v>
      </c>
      <c r="G129" s="43">
        <v>2.1</v>
      </c>
      <c r="H129" s="43">
        <v>0.3</v>
      </c>
      <c r="I129" s="43">
        <v>15.1</v>
      </c>
      <c r="J129" s="43">
        <v>60</v>
      </c>
      <c r="K129" s="44" t="s">
        <v>43</v>
      </c>
      <c r="L129" s="43">
        <v>1.34</v>
      </c>
    </row>
    <row r="130" spans="1:12" ht="14.25" x14ac:dyDescent="0.2">
      <c r="A130" s="14"/>
      <c r="B130" s="15"/>
      <c r="C130" s="11"/>
      <c r="D130" s="123" t="s">
        <v>38</v>
      </c>
      <c r="E130" s="42" t="s">
        <v>34</v>
      </c>
      <c r="F130" s="43">
        <v>20</v>
      </c>
      <c r="G130" s="43">
        <v>1.3</v>
      </c>
      <c r="H130" s="43">
        <v>0.2</v>
      </c>
      <c r="I130" s="43">
        <v>8.4</v>
      </c>
      <c r="J130" s="43">
        <v>41</v>
      </c>
      <c r="K130" s="44" t="s">
        <v>43</v>
      </c>
      <c r="L130" s="43">
        <v>1.1000000000000001</v>
      </c>
    </row>
    <row r="131" spans="1:12" ht="14.25" x14ac:dyDescent="0.2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25" x14ac:dyDescent="0.2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25" x14ac:dyDescent="0.2">
      <c r="A133" s="16"/>
      <c r="B133" s="17"/>
      <c r="C133" s="8"/>
      <c r="D133" s="18" t="s">
        <v>17</v>
      </c>
      <c r="E133" s="9"/>
      <c r="F133" s="19">
        <f>SUM(F125:F132)</f>
        <v>460</v>
      </c>
      <c r="G133" s="19">
        <f t="shared" ref="G133:J133" si="16">SUM(G125:G132)</f>
        <v>27.300000000000004</v>
      </c>
      <c r="H133" s="19">
        <f t="shared" si="16"/>
        <v>26.459999999999997</v>
      </c>
      <c r="I133" s="19">
        <f t="shared" si="16"/>
        <v>55.61</v>
      </c>
      <c r="J133" s="19">
        <f t="shared" si="16"/>
        <v>564.20000000000005</v>
      </c>
      <c r="K133" s="25"/>
      <c r="L133" s="19">
        <f>SUM(L125:L132)</f>
        <v>77.52</v>
      </c>
    </row>
    <row r="134" spans="1:12" ht="14.25" x14ac:dyDescent="0.2">
      <c r="A134" s="13">
        <f>A125</f>
        <v>2</v>
      </c>
      <c r="B134" s="13">
        <f>B125</f>
        <v>2</v>
      </c>
      <c r="C134" s="10" t="s">
        <v>21</v>
      </c>
      <c r="D134" s="8" t="s">
        <v>35</v>
      </c>
      <c r="E134" s="120" t="s">
        <v>88</v>
      </c>
      <c r="F134" s="43">
        <v>60</v>
      </c>
      <c r="G134" s="54">
        <v>0.6</v>
      </c>
      <c r="H134" s="54">
        <v>0.12</v>
      </c>
      <c r="I134" s="54">
        <v>2.2000000000000002</v>
      </c>
      <c r="J134" s="54">
        <v>13.2</v>
      </c>
      <c r="K134" s="44" t="s">
        <v>85</v>
      </c>
      <c r="L134" s="43">
        <v>3.89</v>
      </c>
    </row>
    <row r="135" spans="1:12" ht="14.25" x14ac:dyDescent="0.2">
      <c r="A135" s="14"/>
      <c r="B135" s="15"/>
      <c r="C135" s="11"/>
      <c r="D135" s="7" t="s">
        <v>59</v>
      </c>
      <c r="E135" s="42" t="s">
        <v>135</v>
      </c>
      <c r="F135" s="43">
        <v>200</v>
      </c>
      <c r="G135" s="54">
        <v>4.4000000000000004</v>
      </c>
      <c r="H135" s="54">
        <v>3.8</v>
      </c>
      <c r="I135" s="54">
        <v>8</v>
      </c>
      <c r="J135" s="54">
        <v>92</v>
      </c>
      <c r="K135" s="44" t="s">
        <v>136</v>
      </c>
      <c r="L135" s="43">
        <v>5.38</v>
      </c>
    </row>
    <row r="136" spans="1:12" ht="14.25" x14ac:dyDescent="0.2">
      <c r="A136" s="14"/>
      <c r="B136" s="15"/>
      <c r="C136" s="11"/>
      <c r="D136" s="7" t="s">
        <v>60</v>
      </c>
      <c r="E136" s="42" t="s">
        <v>89</v>
      </c>
      <c r="F136" s="43">
        <v>90</v>
      </c>
      <c r="G136" s="54">
        <v>6.7</v>
      </c>
      <c r="H136" s="54">
        <v>6.3</v>
      </c>
      <c r="I136" s="54">
        <v>10.8</v>
      </c>
      <c r="J136" s="54">
        <v>130</v>
      </c>
      <c r="K136" s="44" t="s">
        <v>92</v>
      </c>
      <c r="L136" s="43">
        <v>20.28</v>
      </c>
    </row>
    <row r="137" spans="1:12" ht="14.25" x14ac:dyDescent="0.2">
      <c r="A137" s="14"/>
      <c r="B137" s="15"/>
      <c r="C137" s="11"/>
      <c r="D137" s="7" t="s">
        <v>74</v>
      </c>
      <c r="E137" s="42" t="s">
        <v>90</v>
      </c>
      <c r="F137" s="43">
        <v>150</v>
      </c>
      <c r="G137" s="54">
        <v>3.1</v>
      </c>
      <c r="H137" s="54">
        <v>4.9000000000000004</v>
      </c>
      <c r="I137" s="54">
        <v>21.9</v>
      </c>
      <c r="J137" s="54">
        <v>137</v>
      </c>
      <c r="K137" s="44" t="s">
        <v>93</v>
      </c>
      <c r="L137" s="110">
        <v>12.37</v>
      </c>
    </row>
    <row r="138" spans="1:12" ht="15" x14ac:dyDescent="0.25">
      <c r="A138" s="14"/>
      <c r="B138" s="15"/>
      <c r="C138" s="11"/>
      <c r="D138" s="122" t="s">
        <v>37</v>
      </c>
      <c r="E138" s="42" t="s">
        <v>131</v>
      </c>
      <c r="F138" s="43">
        <v>200</v>
      </c>
      <c r="G138" s="54">
        <v>3</v>
      </c>
      <c r="H138" s="54">
        <v>1.2</v>
      </c>
      <c r="I138" s="54">
        <v>14.7</v>
      </c>
      <c r="J138" s="54">
        <v>93</v>
      </c>
      <c r="K138" s="44" t="s">
        <v>133</v>
      </c>
      <c r="L138" s="43">
        <v>8.4700000000000006</v>
      </c>
    </row>
    <row r="139" spans="1:12" ht="15" x14ac:dyDescent="0.25">
      <c r="A139" s="14"/>
      <c r="B139" s="15"/>
      <c r="C139" s="11"/>
      <c r="D139" s="122" t="s">
        <v>58</v>
      </c>
      <c r="E139" s="42" t="s">
        <v>44</v>
      </c>
      <c r="F139" s="43">
        <v>20</v>
      </c>
      <c r="G139" s="54">
        <v>5.2</v>
      </c>
      <c r="H139" s="54">
        <v>5.3</v>
      </c>
      <c r="I139" s="54">
        <v>0</v>
      </c>
      <c r="J139" s="43">
        <v>68</v>
      </c>
      <c r="K139" s="44" t="s">
        <v>52</v>
      </c>
      <c r="L139" s="43">
        <v>9.35</v>
      </c>
    </row>
    <row r="140" spans="1:12" ht="14.25" x14ac:dyDescent="0.2">
      <c r="A140" s="14"/>
      <c r="B140" s="15"/>
      <c r="C140" s="11"/>
      <c r="D140" s="7" t="s">
        <v>61</v>
      </c>
      <c r="E140" s="42" t="s">
        <v>48</v>
      </c>
      <c r="F140" s="43">
        <v>50</v>
      </c>
      <c r="G140" s="54">
        <v>3.5</v>
      </c>
      <c r="H140" s="54">
        <v>0.5</v>
      </c>
      <c r="I140" s="54">
        <v>25.2</v>
      </c>
      <c r="J140" s="43">
        <v>100</v>
      </c>
      <c r="K140" s="44" t="s">
        <v>43</v>
      </c>
      <c r="L140" s="43">
        <v>2.23</v>
      </c>
    </row>
    <row r="141" spans="1:12" ht="14.25" x14ac:dyDescent="0.2">
      <c r="A141" s="14"/>
      <c r="B141" s="15"/>
      <c r="C141" s="11"/>
      <c r="D141" s="123" t="s">
        <v>62</v>
      </c>
      <c r="E141" s="42" t="s">
        <v>34</v>
      </c>
      <c r="F141" s="43">
        <v>30</v>
      </c>
      <c r="G141" s="54">
        <v>2</v>
      </c>
      <c r="H141" s="54">
        <v>0.3</v>
      </c>
      <c r="I141" s="54">
        <v>12.6</v>
      </c>
      <c r="J141" s="54">
        <v>61</v>
      </c>
      <c r="K141" s="44" t="s">
        <v>43</v>
      </c>
      <c r="L141" s="43">
        <v>1.65</v>
      </c>
    </row>
    <row r="142" spans="1:12" ht="15" thickBot="1" x14ac:dyDescent="0.25">
      <c r="A142" s="14"/>
      <c r="B142" s="15"/>
      <c r="C142" s="11"/>
      <c r="D142" s="124" t="s">
        <v>63</v>
      </c>
      <c r="E142" s="42" t="s">
        <v>50</v>
      </c>
      <c r="F142" s="43">
        <v>150</v>
      </c>
      <c r="G142" s="54">
        <v>0.6</v>
      </c>
      <c r="H142" s="54">
        <v>0.6</v>
      </c>
      <c r="I142" s="54">
        <v>14.7</v>
      </c>
      <c r="J142" s="43">
        <v>70.5</v>
      </c>
      <c r="K142" s="44" t="s">
        <v>57</v>
      </c>
      <c r="L142" s="110">
        <v>7.35</v>
      </c>
    </row>
    <row r="143" spans="1:12" ht="14.45" customHeight="1" x14ac:dyDescent="0.2">
      <c r="A143" s="16"/>
      <c r="B143" s="17"/>
      <c r="C143" s="8"/>
      <c r="D143" s="18" t="s">
        <v>17</v>
      </c>
      <c r="E143" s="9"/>
      <c r="F143" s="19">
        <f>SUM(F134:F142)</f>
        <v>950</v>
      </c>
      <c r="G143" s="19">
        <f t="shared" ref="G143:J143" si="17">SUM(G134:G142)</f>
        <v>29.099999999999998</v>
      </c>
      <c r="H143" s="19">
        <f t="shared" si="17"/>
        <v>23.020000000000003</v>
      </c>
      <c r="I143" s="19">
        <f t="shared" si="17"/>
        <v>110.1</v>
      </c>
      <c r="J143" s="19">
        <f t="shared" si="17"/>
        <v>764.7</v>
      </c>
      <c r="K143" s="25"/>
      <c r="L143" s="19">
        <f>SUM(L134:L142)</f>
        <v>70.97</v>
      </c>
    </row>
    <row r="144" spans="1:12" ht="26.25" thickBot="1" x14ac:dyDescent="0.25">
      <c r="A144" s="33">
        <f>A125</f>
        <v>2</v>
      </c>
      <c r="B144" s="33">
        <f>B125</f>
        <v>2</v>
      </c>
      <c r="C144" s="107" t="s">
        <v>25</v>
      </c>
      <c r="D144" s="108"/>
      <c r="E144" s="31"/>
      <c r="F144" s="32">
        <f>F133+F143</f>
        <v>1410</v>
      </c>
      <c r="G144" s="32">
        <f>G133+G143</f>
        <v>56.400000000000006</v>
      </c>
      <c r="H144" s="32">
        <f>H133+H143</f>
        <v>49.480000000000004</v>
      </c>
      <c r="I144" s="32">
        <f>I133+I143</f>
        <v>165.70999999999998</v>
      </c>
      <c r="J144" s="32">
        <f t="shared" ref="J144:L144" si="18">J133+J143</f>
        <v>1328.9</v>
      </c>
      <c r="K144" s="32"/>
      <c r="L144" s="32">
        <f t="shared" si="18"/>
        <v>148.49</v>
      </c>
    </row>
    <row r="145" spans="1:12" ht="14.25" x14ac:dyDescent="0.2">
      <c r="A145" s="20">
        <v>2</v>
      </c>
      <c r="B145" s="21">
        <v>3</v>
      </c>
      <c r="C145" s="22" t="s">
        <v>14</v>
      </c>
      <c r="D145" s="8" t="s">
        <v>35</v>
      </c>
      <c r="E145" s="39" t="s">
        <v>88</v>
      </c>
      <c r="F145" s="40">
        <v>60</v>
      </c>
      <c r="G145" s="40">
        <v>0.6</v>
      </c>
      <c r="H145" s="40">
        <v>0.1</v>
      </c>
      <c r="I145" s="40">
        <v>2.2000000000000002</v>
      </c>
      <c r="J145" s="40">
        <v>13.2</v>
      </c>
      <c r="K145" s="41" t="s">
        <v>85</v>
      </c>
      <c r="L145" s="40">
        <v>3.89</v>
      </c>
    </row>
    <row r="146" spans="1:12" ht="14.25" x14ac:dyDescent="0.2">
      <c r="A146" s="23"/>
      <c r="B146" s="15"/>
      <c r="C146" s="11"/>
      <c r="D146" s="8" t="s">
        <v>36</v>
      </c>
      <c r="E146" s="85" t="s">
        <v>137</v>
      </c>
      <c r="F146" s="43" t="s">
        <v>107</v>
      </c>
      <c r="G146" s="54">
        <v>9.1</v>
      </c>
      <c r="H146" s="54">
        <v>9.6</v>
      </c>
      <c r="I146" s="54">
        <v>10.1</v>
      </c>
      <c r="J146" s="43">
        <v>164</v>
      </c>
      <c r="K146" s="44" t="s">
        <v>103</v>
      </c>
      <c r="L146" s="43">
        <v>18.059999999999999</v>
      </c>
    </row>
    <row r="147" spans="1:12" ht="15.75" customHeight="1" x14ac:dyDescent="0.2">
      <c r="A147" s="23"/>
      <c r="B147" s="15"/>
      <c r="C147" s="11"/>
      <c r="D147" s="8" t="s">
        <v>36</v>
      </c>
      <c r="E147" s="42" t="s">
        <v>83</v>
      </c>
      <c r="F147" s="43">
        <v>150</v>
      </c>
      <c r="G147" s="43">
        <v>3.2</v>
      </c>
      <c r="H147" s="54">
        <v>4.2</v>
      </c>
      <c r="I147" s="54">
        <v>20.8</v>
      </c>
      <c r="J147" s="43">
        <v>133</v>
      </c>
      <c r="K147" s="44" t="s">
        <v>71</v>
      </c>
      <c r="L147" s="43">
        <v>3.13</v>
      </c>
    </row>
    <row r="148" spans="1:12" ht="15" x14ac:dyDescent="0.25">
      <c r="A148" s="23"/>
      <c r="B148" s="15"/>
      <c r="C148" s="11"/>
      <c r="D148" s="122" t="s">
        <v>37</v>
      </c>
      <c r="E148" s="42" t="s">
        <v>47</v>
      </c>
      <c r="F148" s="43">
        <v>200</v>
      </c>
      <c r="G148" s="43">
        <v>4</v>
      </c>
      <c r="H148" s="43">
        <v>3.4</v>
      </c>
      <c r="I148" s="43">
        <v>17.5</v>
      </c>
      <c r="J148" s="43">
        <v>119</v>
      </c>
      <c r="K148" s="44" t="s">
        <v>55</v>
      </c>
      <c r="L148" s="43">
        <v>8.0299999999999994</v>
      </c>
    </row>
    <row r="149" spans="1:12" ht="15" x14ac:dyDescent="0.25">
      <c r="A149" s="23"/>
      <c r="B149" s="15"/>
      <c r="C149" s="11"/>
      <c r="D149" s="122" t="s">
        <v>58</v>
      </c>
      <c r="E149" s="42" t="s">
        <v>44</v>
      </c>
      <c r="F149" s="43">
        <v>20</v>
      </c>
      <c r="G149" s="43">
        <v>5.2</v>
      </c>
      <c r="H149" s="43">
        <v>5.3</v>
      </c>
      <c r="I149" s="43">
        <v>0</v>
      </c>
      <c r="J149" s="43">
        <v>68</v>
      </c>
      <c r="K149" s="44" t="s">
        <v>52</v>
      </c>
      <c r="L149" s="43">
        <v>9.35</v>
      </c>
    </row>
    <row r="150" spans="1:12" ht="14.25" x14ac:dyDescent="0.2">
      <c r="A150" s="23"/>
      <c r="B150" s="15"/>
      <c r="C150" s="11"/>
      <c r="D150" s="123" t="s">
        <v>38</v>
      </c>
      <c r="E150" s="42" t="s">
        <v>34</v>
      </c>
      <c r="F150" s="43">
        <v>20</v>
      </c>
      <c r="G150" s="43">
        <v>1.3</v>
      </c>
      <c r="H150" s="43">
        <v>0.2</v>
      </c>
      <c r="I150" s="43">
        <v>8.4</v>
      </c>
      <c r="J150" s="43">
        <v>41</v>
      </c>
      <c r="K150" s="44" t="s">
        <v>43</v>
      </c>
      <c r="L150" s="43">
        <v>1.1000000000000001</v>
      </c>
    </row>
    <row r="151" spans="1:12" ht="15" thickBot="1" x14ac:dyDescent="0.25">
      <c r="A151" s="23"/>
      <c r="B151" s="15"/>
      <c r="C151" s="11"/>
      <c r="D151" s="124" t="s">
        <v>38</v>
      </c>
      <c r="E151" s="42" t="s">
        <v>33</v>
      </c>
      <c r="F151" s="43">
        <v>30</v>
      </c>
      <c r="G151" s="54">
        <v>2.1</v>
      </c>
      <c r="H151" s="54">
        <v>0.3</v>
      </c>
      <c r="I151" s="54">
        <v>15.1</v>
      </c>
      <c r="J151" s="43">
        <v>60</v>
      </c>
      <c r="K151" s="44" t="s">
        <v>43</v>
      </c>
      <c r="L151" s="110">
        <v>1.34</v>
      </c>
    </row>
    <row r="152" spans="1:12" ht="14.25" x14ac:dyDescent="0.2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25" x14ac:dyDescent="0.2">
      <c r="A153" s="24"/>
      <c r="B153" s="17"/>
      <c r="C153" s="8"/>
      <c r="D153" s="18" t="s">
        <v>17</v>
      </c>
      <c r="E153" s="9"/>
      <c r="F153" s="19">
        <f>SUM(F145:F152)</f>
        <v>480</v>
      </c>
      <c r="G153" s="19">
        <f t="shared" ref="G153:J153" si="19">SUM(G145:G152)</f>
        <v>25.5</v>
      </c>
      <c r="H153" s="19">
        <f t="shared" si="19"/>
        <v>23.099999999999998</v>
      </c>
      <c r="I153" s="19">
        <f t="shared" si="19"/>
        <v>74.099999999999994</v>
      </c>
      <c r="J153" s="19">
        <f t="shared" si="19"/>
        <v>598.20000000000005</v>
      </c>
      <c r="K153" s="25"/>
      <c r="L153" s="19">
        <f>SUM(L145:L152)</f>
        <v>44.900000000000006</v>
      </c>
    </row>
    <row r="154" spans="1:12" ht="14.25" x14ac:dyDescent="0.2">
      <c r="A154" s="26">
        <f>A145</f>
        <v>2</v>
      </c>
      <c r="B154" s="13">
        <f>B145</f>
        <v>3</v>
      </c>
      <c r="C154" s="10" t="s">
        <v>21</v>
      </c>
      <c r="D154" s="8" t="s">
        <v>35</v>
      </c>
      <c r="E154" s="72" t="s">
        <v>79</v>
      </c>
      <c r="F154" s="43">
        <v>60</v>
      </c>
      <c r="G154" s="54">
        <v>0.4</v>
      </c>
      <c r="H154" s="54">
        <v>0.06</v>
      </c>
      <c r="I154" s="54">
        <v>0.11</v>
      </c>
      <c r="J154" s="54">
        <v>7.2</v>
      </c>
      <c r="K154" s="44" t="s">
        <v>85</v>
      </c>
      <c r="L154" s="43">
        <v>4.0999999999999996</v>
      </c>
    </row>
    <row r="155" spans="1:12" ht="14.25" x14ac:dyDescent="0.2">
      <c r="A155" s="23"/>
      <c r="B155" s="15"/>
      <c r="C155" s="11"/>
      <c r="D155" s="7" t="s">
        <v>59</v>
      </c>
      <c r="E155" s="42" t="s">
        <v>75</v>
      </c>
      <c r="F155" s="43" t="s">
        <v>76</v>
      </c>
      <c r="G155" s="54">
        <v>1.5</v>
      </c>
      <c r="H155" s="54">
        <v>8.1999999999999993</v>
      </c>
      <c r="I155" s="54">
        <v>17.3</v>
      </c>
      <c r="J155" s="54">
        <v>90</v>
      </c>
      <c r="K155" s="44" t="s">
        <v>94</v>
      </c>
      <c r="L155" s="43">
        <v>8.67</v>
      </c>
    </row>
    <row r="156" spans="1:12" ht="14.25" x14ac:dyDescent="0.2">
      <c r="A156" s="23"/>
      <c r="B156" s="15"/>
      <c r="C156" s="11"/>
      <c r="D156" s="7" t="s">
        <v>60</v>
      </c>
      <c r="E156" s="42" t="s">
        <v>138</v>
      </c>
      <c r="F156" s="43" t="s">
        <v>82</v>
      </c>
      <c r="G156" s="54">
        <v>9.6999999999999993</v>
      </c>
      <c r="H156" s="54">
        <v>11.2</v>
      </c>
      <c r="I156" s="54">
        <v>10</v>
      </c>
      <c r="J156" s="54">
        <v>148</v>
      </c>
      <c r="K156" s="44" t="s">
        <v>40</v>
      </c>
      <c r="L156" s="43">
        <v>43.53</v>
      </c>
    </row>
    <row r="157" spans="1:12" ht="14.25" x14ac:dyDescent="0.2">
      <c r="A157" s="23"/>
      <c r="B157" s="15"/>
      <c r="C157" s="11"/>
      <c r="D157" s="7" t="s">
        <v>74</v>
      </c>
      <c r="E157" s="42" t="s">
        <v>108</v>
      </c>
      <c r="F157" s="43">
        <v>150</v>
      </c>
      <c r="G157" s="54">
        <v>5.4</v>
      </c>
      <c r="H157" s="54">
        <v>5.8</v>
      </c>
      <c r="I157" s="54">
        <v>30.4</v>
      </c>
      <c r="J157" s="54">
        <v>195</v>
      </c>
      <c r="K157" s="44" t="s">
        <v>111</v>
      </c>
      <c r="L157" s="43">
        <v>4.79</v>
      </c>
    </row>
    <row r="158" spans="1:12" ht="15" x14ac:dyDescent="0.25">
      <c r="A158" s="23"/>
      <c r="B158" s="15"/>
      <c r="C158" s="11"/>
      <c r="D158" s="122" t="s">
        <v>37</v>
      </c>
      <c r="E158" s="42" t="s">
        <v>84</v>
      </c>
      <c r="F158" s="43">
        <v>200</v>
      </c>
      <c r="G158" s="54">
        <v>1</v>
      </c>
      <c r="H158" s="54">
        <v>0</v>
      </c>
      <c r="I158" s="54">
        <v>23.46</v>
      </c>
      <c r="J158" s="54">
        <v>92</v>
      </c>
      <c r="K158" s="44" t="s">
        <v>87</v>
      </c>
      <c r="L158" s="43">
        <v>6.57</v>
      </c>
    </row>
    <row r="159" spans="1:12" ht="15" x14ac:dyDescent="0.25">
      <c r="A159" s="23"/>
      <c r="B159" s="15"/>
      <c r="C159" s="11"/>
      <c r="D159" s="122" t="s">
        <v>118</v>
      </c>
      <c r="E159" s="42" t="s">
        <v>110</v>
      </c>
      <c r="F159" s="43">
        <v>35</v>
      </c>
      <c r="G159" s="54">
        <v>0.1</v>
      </c>
      <c r="H159" s="54">
        <v>2.1</v>
      </c>
      <c r="I159" s="54">
        <v>122</v>
      </c>
      <c r="J159" s="43">
        <v>653</v>
      </c>
      <c r="K159" s="44" t="s">
        <v>112</v>
      </c>
      <c r="L159" s="43">
        <v>3.28</v>
      </c>
    </row>
    <row r="160" spans="1:12" ht="14.25" x14ac:dyDescent="0.2">
      <c r="A160" s="23"/>
      <c r="B160" s="15"/>
      <c r="C160" s="11"/>
      <c r="D160" s="7" t="s">
        <v>61</v>
      </c>
      <c r="E160" s="42" t="s">
        <v>48</v>
      </c>
      <c r="F160" s="43">
        <v>40</v>
      </c>
      <c r="G160" s="43">
        <v>2.8</v>
      </c>
      <c r="H160" s="43">
        <v>0.4</v>
      </c>
      <c r="I160" s="43">
        <v>20.2</v>
      </c>
      <c r="J160" s="43">
        <v>80</v>
      </c>
      <c r="K160" s="44" t="s">
        <v>43</v>
      </c>
      <c r="L160" s="43">
        <v>1.78</v>
      </c>
    </row>
    <row r="161" spans="1:12" ht="14.25" x14ac:dyDescent="0.2">
      <c r="A161" s="23"/>
      <c r="B161" s="15"/>
      <c r="C161" s="11"/>
      <c r="D161" s="123" t="s">
        <v>62</v>
      </c>
      <c r="E161" s="42" t="s">
        <v>34</v>
      </c>
      <c r="F161" s="43">
        <v>30</v>
      </c>
      <c r="G161" s="54">
        <v>2</v>
      </c>
      <c r="H161" s="54">
        <v>0.3</v>
      </c>
      <c r="I161" s="54">
        <v>12.6</v>
      </c>
      <c r="J161" s="43">
        <v>61</v>
      </c>
      <c r="K161" s="44" t="s">
        <v>43</v>
      </c>
      <c r="L161" s="43">
        <v>1.65</v>
      </c>
    </row>
    <row r="162" spans="1:12" ht="14.25" x14ac:dyDescent="0.2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5" customHeight="1" x14ac:dyDescent="0.2">
      <c r="A163" s="24"/>
      <c r="B163" s="17"/>
      <c r="C163" s="8"/>
      <c r="D163" s="18" t="s">
        <v>17</v>
      </c>
      <c r="E163" s="9"/>
      <c r="F163" s="19">
        <f>SUM(F154:F162)</f>
        <v>515</v>
      </c>
      <c r="G163" s="19">
        <f t="shared" ref="G163:J163" si="20">SUM(G154:G162)</f>
        <v>22.900000000000002</v>
      </c>
      <c r="H163" s="19">
        <f t="shared" si="20"/>
        <v>28.060000000000002</v>
      </c>
      <c r="I163" s="19">
        <f t="shared" si="20"/>
        <v>236.07</v>
      </c>
      <c r="J163" s="19">
        <f t="shared" si="20"/>
        <v>1326.2</v>
      </c>
      <c r="K163" s="25"/>
      <c r="L163" s="19">
        <f>SUM(L154:L162)</f>
        <v>74.37</v>
      </c>
    </row>
    <row r="164" spans="1:12" ht="26.25" thickBot="1" x14ac:dyDescent="0.25">
      <c r="A164" s="29">
        <f>A145</f>
        <v>2</v>
      </c>
      <c r="B164" s="30">
        <f>B145</f>
        <v>3</v>
      </c>
      <c r="C164" s="107" t="s">
        <v>25</v>
      </c>
      <c r="D164" s="108"/>
      <c r="E164" s="31"/>
      <c r="F164" s="32">
        <f>F153+F163</f>
        <v>995</v>
      </c>
      <c r="G164" s="32">
        <f>G153+G163</f>
        <v>48.400000000000006</v>
      </c>
      <c r="H164" s="32">
        <f>H153+H163</f>
        <v>51.16</v>
      </c>
      <c r="I164" s="32">
        <f>I153+I163</f>
        <v>310.16999999999996</v>
      </c>
      <c r="J164" s="32">
        <f t="shared" ref="J164:L164" si="21">J153+J163</f>
        <v>1924.4</v>
      </c>
      <c r="K164" s="32"/>
      <c r="L164" s="32">
        <f t="shared" si="21"/>
        <v>119.27000000000001</v>
      </c>
    </row>
    <row r="165" spans="1:12" ht="14.25" x14ac:dyDescent="0.2">
      <c r="A165" s="20">
        <v>2</v>
      </c>
      <c r="B165" s="21">
        <v>4</v>
      </c>
      <c r="C165" s="22" t="s">
        <v>14</v>
      </c>
      <c r="D165" s="5" t="s">
        <v>35</v>
      </c>
      <c r="E165" s="39" t="s">
        <v>119</v>
      </c>
      <c r="F165" s="40">
        <v>60</v>
      </c>
      <c r="G165" s="40">
        <v>0.4</v>
      </c>
      <c r="H165" s="40">
        <v>0.06</v>
      </c>
      <c r="I165" s="40">
        <v>0.11</v>
      </c>
      <c r="J165" s="40">
        <v>7.2</v>
      </c>
      <c r="K165" s="41" t="s">
        <v>85</v>
      </c>
      <c r="L165" s="40">
        <v>4.0999999999999996</v>
      </c>
    </row>
    <row r="166" spans="1:12" ht="15" thickBot="1" x14ac:dyDescent="0.25">
      <c r="A166" s="23"/>
      <c r="B166" s="15"/>
      <c r="C166" s="11"/>
      <c r="D166" s="66" t="s">
        <v>36</v>
      </c>
      <c r="E166" s="70" t="s">
        <v>125</v>
      </c>
      <c r="F166" s="43" t="s">
        <v>66</v>
      </c>
      <c r="G166" s="43">
        <v>9.6999999999999993</v>
      </c>
      <c r="H166" s="43">
        <v>4.9000000000000004</v>
      </c>
      <c r="I166" s="43">
        <v>3.8</v>
      </c>
      <c r="J166" s="43">
        <v>105</v>
      </c>
      <c r="K166" s="44" t="s">
        <v>127</v>
      </c>
      <c r="L166" s="43">
        <v>20.05</v>
      </c>
    </row>
    <row r="167" spans="1:12" ht="14.25" x14ac:dyDescent="0.2">
      <c r="A167" s="23"/>
      <c r="B167" s="15"/>
      <c r="C167" s="11"/>
      <c r="D167" s="7" t="s">
        <v>36</v>
      </c>
      <c r="E167" s="42" t="s">
        <v>90</v>
      </c>
      <c r="F167" s="43">
        <v>150</v>
      </c>
      <c r="G167" s="43">
        <v>3.1</v>
      </c>
      <c r="H167" s="43">
        <v>4.9000000000000004</v>
      </c>
      <c r="I167" s="43">
        <v>21.9</v>
      </c>
      <c r="J167" s="43">
        <v>137</v>
      </c>
      <c r="K167" s="44" t="s">
        <v>93</v>
      </c>
      <c r="L167" s="43">
        <v>12.37</v>
      </c>
    </row>
    <row r="168" spans="1:12" ht="14.25" x14ac:dyDescent="0.2">
      <c r="A168" s="23"/>
      <c r="B168" s="15"/>
      <c r="C168" s="11"/>
      <c r="D168" s="118" t="s">
        <v>37</v>
      </c>
      <c r="E168" s="42" t="s">
        <v>84</v>
      </c>
      <c r="F168" s="43">
        <v>200</v>
      </c>
      <c r="G168" s="54">
        <v>1</v>
      </c>
      <c r="H168" s="54">
        <v>0</v>
      </c>
      <c r="I168" s="54">
        <v>23.46</v>
      </c>
      <c r="J168" s="43">
        <v>92</v>
      </c>
      <c r="K168" s="44" t="s">
        <v>87</v>
      </c>
      <c r="L168" s="43">
        <v>6.57</v>
      </c>
    </row>
    <row r="169" spans="1:12" ht="14.25" x14ac:dyDescent="0.2">
      <c r="A169" s="23"/>
      <c r="B169" s="15"/>
      <c r="C169" s="11"/>
      <c r="D169" s="7" t="s">
        <v>38</v>
      </c>
      <c r="E169" s="42" t="s">
        <v>33</v>
      </c>
      <c r="F169" s="43">
        <v>30</v>
      </c>
      <c r="G169" s="43">
        <v>2.1</v>
      </c>
      <c r="H169" s="43">
        <v>0.3</v>
      </c>
      <c r="I169" s="43">
        <v>15.1</v>
      </c>
      <c r="J169" s="43">
        <v>60</v>
      </c>
      <c r="K169" s="44" t="s">
        <v>43</v>
      </c>
      <c r="L169" s="43">
        <v>1.34</v>
      </c>
    </row>
    <row r="170" spans="1:12" ht="14.25" x14ac:dyDescent="0.2">
      <c r="A170" s="23"/>
      <c r="B170" s="15"/>
      <c r="C170" s="11"/>
      <c r="D170" s="7" t="s">
        <v>38</v>
      </c>
      <c r="E170" s="42" t="s">
        <v>34</v>
      </c>
      <c r="F170" s="43">
        <v>20</v>
      </c>
      <c r="G170" s="54">
        <v>1.3</v>
      </c>
      <c r="H170" s="54">
        <v>0.2</v>
      </c>
      <c r="I170" s="54">
        <v>8.4</v>
      </c>
      <c r="J170" s="43">
        <v>41</v>
      </c>
      <c r="K170" s="44" t="s">
        <v>43</v>
      </c>
      <c r="L170" s="43">
        <v>1.1000000000000001</v>
      </c>
    </row>
    <row r="171" spans="1:12" ht="14.25" x14ac:dyDescent="0.2">
      <c r="A171" s="23"/>
      <c r="B171" s="15"/>
      <c r="C171" s="11"/>
      <c r="D171" s="6" t="s">
        <v>63</v>
      </c>
      <c r="E171" s="42" t="s">
        <v>50</v>
      </c>
      <c r="F171" s="43">
        <v>140</v>
      </c>
      <c r="G171" s="43">
        <v>0.5</v>
      </c>
      <c r="H171" s="43">
        <v>0.5</v>
      </c>
      <c r="I171" s="43">
        <v>13.7</v>
      </c>
      <c r="J171" s="43">
        <v>66</v>
      </c>
      <c r="K171" s="44" t="s">
        <v>57</v>
      </c>
      <c r="L171" s="43">
        <v>6.86</v>
      </c>
    </row>
    <row r="172" spans="1:12" ht="14.25" x14ac:dyDescent="0.2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25" x14ac:dyDescent="0.2">
      <c r="A173" s="24"/>
      <c r="B173" s="17"/>
      <c r="C173" s="8"/>
      <c r="D173" s="18" t="s">
        <v>17</v>
      </c>
      <c r="E173" s="9"/>
      <c r="F173" s="19">
        <f>SUM(F165:F172)</f>
        <v>600</v>
      </c>
      <c r="G173" s="19">
        <f>SUM(G165:G172)</f>
        <v>18.100000000000001</v>
      </c>
      <c r="H173" s="19">
        <f>SUM(H165:H172)</f>
        <v>10.86</v>
      </c>
      <c r="I173" s="19">
        <f>SUM(I165:I172)</f>
        <v>86.47</v>
      </c>
      <c r="J173" s="19">
        <f>SUM(J165:J172)</f>
        <v>508.2</v>
      </c>
      <c r="K173" s="25"/>
      <c r="L173" s="19">
        <f>SUM(L165:L172)</f>
        <v>52.39</v>
      </c>
    </row>
    <row r="174" spans="1:12" ht="14.25" x14ac:dyDescent="0.2">
      <c r="A174" s="26">
        <f>A165</f>
        <v>2</v>
      </c>
      <c r="B174" s="13">
        <f>B165</f>
        <v>4</v>
      </c>
      <c r="C174" s="10" t="s">
        <v>21</v>
      </c>
      <c r="D174" s="7" t="s">
        <v>35</v>
      </c>
      <c r="E174" s="42" t="s">
        <v>64</v>
      </c>
      <c r="F174" s="43">
        <v>60</v>
      </c>
      <c r="G174" s="54">
        <v>0.7</v>
      </c>
      <c r="H174" s="54">
        <v>2.8</v>
      </c>
      <c r="I174" s="54">
        <v>4.5999999999999996</v>
      </c>
      <c r="J174" s="54">
        <v>47</v>
      </c>
      <c r="K174" s="44" t="s">
        <v>43</v>
      </c>
      <c r="L174" s="110">
        <v>6.17</v>
      </c>
    </row>
    <row r="175" spans="1:12" ht="14.25" x14ac:dyDescent="0.2">
      <c r="A175" s="23"/>
      <c r="B175" s="15"/>
      <c r="C175" s="11"/>
      <c r="D175" s="7" t="s">
        <v>59</v>
      </c>
      <c r="E175" s="42" t="s">
        <v>99</v>
      </c>
      <c r="F175" s="43">
        <v>200</v>
      </c>
      <c r="G175" s="54">
        <v>1.6</v>
      </c>
      <c r="H175" s="54">
        <v>4.5999999999999996</v>
      </c>
      <c r="I175" s="54">
        <v>9.4</v>
      </c>
      <c r="J175" s="54">
        <v>86</v>
      </c>
      <c r="K175" s="44" t="s">
        <v>102</v>
      </c>
      <c r="L175" s="110">
        <v>6.74</v>
      </c>
    </row>
    <row r="176" spans="1:12" ht="14.25" x14ac:dyDescent="0.2">
      <c r="A176" s="23"/>
      <c r="B176" s="15"/>
      <c r="C176" s="11"/>
      <c r="D176" s="7" t="s">
        <v>60</v>
      </c>
      <c r="E176" s="42" t="s">
        <v>120</v>
      </c>
      <c r="F176" s="43" t="s">
        <v>139</v>
      </c>
      <c r="G176" s="54">
        <v>10.8</v>
      </c>
      <c r="H176" s="54">
        <v>18.899999999999999</v>
      </c>
      <c r="I176" s="54">
        <v>6.1</v>
      </c>
      <c r="J176" s="54">
        <v>239</v>
      </c>
      <c r="K176" s="44" t="s">
        <v>123</v>
      </c>
      <c r="L176" s="110">
        <v>28.6</v>
      </c>
    </row>
    <row r="177" spans="1:12" ht="14.25" x14ac:dyDescent="0.2">
      <c r="A177" s="23"/>
      <c r="B177" s="15"/>
      <c r="C177" s="11"/>
      <c r="D177" s="7" t="s">
        <v>74</v>
      </c>
      <c r="E177" s="42" t="s">
        <v>31</v>
      </c>
      <c r="F177" s="43">
        <v>150</v>
      </c>
      <c r="G177" s="54">
        <v>3.8</v>
      </c>
      <c r="H177" s="54">
        <v>6.9</v>
      </c>
      <c r="I177" s="54">
        <v>16</v>
      </c>
      <c r="J177" s="54">
        <v>112</v>
      </c>
      <c r="K177" s="44" t="s">
        <v>41</v>
      </c>
      <c r="L177" s="110">
        <v>13.66</v>
      </c>
    </row>
    <row r="178" spans="1:12" ht="14.25" x14ac:dyDescent="0.2">
      <c r="A178" s="23"/>
      <c r="B178" s="15"/>
      <c r="C178" s="11"/>
      <c r="D178" s="7" t="s">
        <v>37</v>
      </c>
      <c r="E178" s="42" t="s">
        <v>122</v>
      </c>
      <c r="F178" s="43">
        <v>200</v>
      </c>
      <c r="G178" s="54">
        <v>1.2</v>
      </c>
      <c r="H178" s="54">
        <v>0</v>
      </c>
      <c r="I178" s="54">
        <v>38.799999999999997</v>
      </c>
      <c r="J178" s="54">
        <v>132</v>
      </c>
      <c r="K178" s="44" t="s">
        <v>124</v>
      </c>
      <c r="L178" s="110">
        <v>2.33</v>
      </c>
    </row>
    <row r="179" spans="1:12" ht="14.25" x14ac:dyDescent="0.2">
      <c r="A179" s="23"/>
      <c r="B179" s="15"/>
      <c r="C179" s="11"/>
      <c r="D179" s="7" t="s">
        <v>61</v>
      </c>
      <c r="E179" s="42" t="s">
        <v>48</v>
      </c>
      <c r="F179" s="43">
        <v>40</v>
      </c>
      <c r="G179" s="54">
        <v>2.8</v>
      </c>
      <c r="H179" s="54">
        <v>0.4</v>
      </c>
      <c r="I179" s="54">
        <v>20.2</v>
      </c>
      <c r="J179" s="54">
        <v>80</v>
      </c>
      <c r="K179" s="44" t="s">
        <v>43</v>
      </c>
      <c r="L179" s="110">
        <v>1.78</v>
      </c>
    </row>
    <row r="180" spans="1:12" ht="14.25" x14ac:dyDescent="0.2">
      <c r="A180" s="23"/>
      <c r="B180" s="15"/>
      <c r="C180" s="11"/>
      <c r="D180" s="7" t="s">
        <v>62</v>
      </c>
      <c r="E180" s="42" t="s">
        <v>34</v>
      </c>
      <c r="F180" s="43">
        <v>30</v>
      </c>
      <c r="G180" s="54">
        <v>2</v>
      </c>
      <c r="H180" s="54">
        <v>0</v>
      </c>
      <c r="I180" s="54">
        <v>12.6</v>
      </c>
      <c r="J180" s="54">
        <v>61</v>
      </c>
      <c r="K180" s="44" t="s">
        <v>43</v>
      </c>
      <c r="L180" s="110">
        <v>1.65</v>
      </c>
    </row>
    <row r="181" spans="1:12" ht="14.25" x14ac:dyDescent="0.2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2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customHeight="1" x14ac:dyDescent="0.2">
      <c r="A183" s="24"/>
      <c r="B183" s="17"/>
      <c r="C183" s="8"/>
      <c r="D183" s="18" t="s">
        <v>17</v>
      </c>
      <c r="E183" s="9"/>
      <c r="F183" s="19">
        <f>SUM(F174:F182)</f>
        <v>680</v>
      </c>
      <c r="G183" s="19">
        <f t="shared" ref="G183:J183" si="22">SUM(G174:G182)</f>
        <v>22.900000000000002</v>
      </c>
      <c r="H183" s="19">
        <f t="shared" si="22"/>
        <v>33.599999999999994</v>
      </c>
      <c r="I183" s="19">
        <f t="shared" si="22"/>
        <v>107.7</v>
      </c>
      <c r="J183" s="19">
        <f t="shared" si="22"/>
        <v>757</v>
      </c>
      <c r="K183" s="25"/>
      <c r="L183" s="19">
        <f>SUM(L174:L182)</f>
        <v>60.93</v>
      </c>
    </row>
    <row r="184" spans="1:12" ht="26.25" thickBot="1" x14ac:dyDescent="0.25">
      <c r="A184" s="29">
        <f>A165</f>
        <v>2</v>
      </c>
      <c r="B184" s="30">
        <f>B165</f>
        <v>4</v>
      </c>
      <c r="C184" s="107" t="s">
        <v>25</v>
      </c>
      <c r="D184" s="108"/>
      <c r="E184" s="31"/>
      <c r="F184" s="32">
        <f>F173+F183</f>
        <v>1280</v>
      </c>
      <c r="G184" s="32">
        <f>G173+G183</f>
        <v>41</v>
      </c>
      <c r="H184" s="32">
        <f>H173+H183</f>
        <v>44.459999999999994</v>
      </c>
      <c r="I184" s="32">
        <f>I173+I183</f>
        <v>194.17000000000002</v>
      </c>
      <c r="J184" s="32">
        <f t="shared" ref="J184:L184" si="23">J173+J183</f>
        <v>1265.2</v>
      </c>
      <c r="K184" s="32"/>
      <c r="L184" s="32">
        <f t="shared" si="23"/>
        <v>113.32</v>
      </c>
    </row>
    <row r="185" spans="1:12" ht="14.25" x14ac:dyDescent="0.2">
      <c r="A185" s="20">
        <v>2</v>
      </c>
      <c r="B185" s="21">
        <v>5</v>
      </c>
      <c r="C185" s="22" t="s">
        <v>14</v>
      </c>
      <c r="D185" s="5" t="s">
        <v>35</v>
      </c>
      <c r="E185" s="39" t="s">
        <v>28</v>
      </c>
      <c r="F185" s="40" t="s">
        <v>29</v>
      </c>
      <c r="G185" s="40">
        <v>1.3</v>
      </c>
      <c r="H185" s="40">
        <v>0.1</v>
      </c>
      <c r="I185" s="40">
        <v>13.2</v>
      </c>
      <c r="J185" s="40">
        <v>111</v>
      </c>
      <c r="K185" s="41" t="s">
        <v>39</v>
      </c>
      <c r="L185" s="40">
        <v>5.21</v>
      </c>
    </row>
    <row r="186" spans="1:12" ht="14.25" x14ac:dyDescent="0.2">
      <c r="A186" s="23"/>
      <c r="B186" s="15"/>
      <c r="C186" s="11"/>
      <c r="D186" s="66" t="s">
        <v>36</v>
      </c>
      <c r="E186" s="42" t="s">
        <v>30</v>
      </c>
      <c r="F186" s="43">
        <v>90</v>
      </c>
      <c r="G186" s="54">
        <v>9.3000000000000007</v>
      </c>
      <c r="H186" s="54">
        <v>9.9</v>
      </c>
      <c r="I186" s="54">
        <v>8</v>
      </c>
      <c r="J186" s="54">
        <v>127</v>
      </c>
      <c r="K186" s="73" t="s">
        <v>40</v>
      </c>
      <c r="L186" s="43">
        <v>41.64</v>
      </c>
    </row>
    <row r="187" spans="1:12" ht="14.25" x14ac:dyDescent="0.2">
      <c r="A187" s="23"/>
      <c r="B187" s="15"/>
      <c r="C187" s="11"/>
      <c r="D187" s="7" t="s">
        <v>36</v>
      </c>
      <c r="E187" s="42" t="s">
        <v>31</v>
      </c>
      <c r="F187" s="43">
        <v>150</v>
      </c>
      <c r="G187" s="43">
        <v>3.8</v>
      </c>
      <c r="H187" s="43">
        <v>6.9</v>
      </c>
      <c r="I187" s="43">
        <v>16</v>
      </c>
      <c r="J187" s="43">
        <v>112</v>
      </c>
      <c r="K187" s="44" t="s">
        <v>41</v>
      </c>
      <c r="L187" s="110">
        <v>13.66</v>
      </c>
    </row>
    <row r="188" spans="1:12" ht="14.25" x14ac:dyDescent="0.2">
      <c r="A188" s="23"/>
      <c r="B188" s="15"/>
      <c r="C188" s="11"/>
      <c r="D188" s="7" t="s">
        <v>37</v>
      </c>
      <c r="E188" s="42" t="s">
        <v>32</v>
      </c>
      <c r="F188" s="43">
        <v>200</v>
      </c>
      <c r="G188" s="54">
        <v>0.6</v>
      </c>
      <c r="H188" s="54">
        <v>0.2</v>
      </c>
      <c r="I188" s="54">
        <v>11</v>
      </c>
      <c r="J188" s="54">
        <v>65</v>
      </c>
      <c r="K188" s="44" t="s">
        <v>42</v>
      </c>
      <c r="L188" s="110">
        <v>4.66</v>
      </c>
    </row>
    <row r="189" spans="1:12" ht="14.25" x14ac:dyDescent="0.2">
      <c r="A189" s="23"/>
      <c r="B189" s="15"/>
      <c r="C189" s="11"/>
      <c r="D189" s="7" t="s">
        <v>38</v>
      </c>
      <c r="E189" s="42" t="s">
        <v>33</v>
      </c>
      <c r="F189" s="43">
        <v>30</v>
      </c>
      <c r="G189" s="54">
        <v>2.1</v>
      </c>
      <c r="H189" s="54">
        <v>0.3</v>
      </c>
      <c r="I189" s="54">
        <v>15.1</v>
      </c>
      <c r="J189" s="54">
        <v>60</v>
      </c>
      <c r="K189" s="44" t="s">
        <v>43</v>
      </c>
      <c r="L189" s="110">
        <v>1.34</v>
      </c>
    </row>
    <row r="190" spans="1:12" ht="14.25" x14ac:dyDescent="0.2">
      <c r="A190" s="23"/>
      <c r="B190" s="15"/>
      <c r="C190" s="11"/>
      <c r="D190" s="7" t="s">
        <v>38</v>
      </c>
      <c r="E190" s="42" t="s">
        <v>34</v>
      </c>
      <c r="F190" s="43">
        <v>20</v>
      </c>
      <c r="G190" s="43">
        <v>1.3</v>
      </c>
      <c r="H190" s="43">
        <v>0.2</v>
      </c>
      <c r="I190" s="43">
        <v>8.4</v>
      </c>
      <c r="J190" s="43">
        <v>41</v>
      </c>
      <c r="K190" s="44" t="s">
        <v>43</v>
      </c>
      <c r="L190" s="43">
        <v>1.1000000000000001</v>
      </c>
    </row>
    <row r="191" spans="1:12" ht="14.25" x14ac:dyDescent="0.2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 x14ac:dyDescent="0.2">
      <c r="A193" s="24"/>
      <c r="B193" s="17"/>
      <c r="C193" s="8"/>
      <c r="D193" s="18" t="s">
        <v>17</v>
      </c>
      <c r="E193" s="9"/>
      <c r="F193" s="19">
        <f>SUM(F185:F192)</f>
        <v>490</v>
      </c>
      <c r="G193" s="19">
        <f>SUM(G185:G192)</f>
        <v>18.400000000000002</v>
      </c>
      <c r="H193" s="19">
        <f>SUM(H185:H192)</f>
        <v>17.599999999999998</v>
      </c>
      <c r="I193" s="19">
        <f>SUM(I185:I192)</f>
        <v>71.7</v>
      </c>
      <c r="J193" s="19">
        <f>SUM(J185:J192)</f>
        <v>516</v>
      </c>
      <c r="K193" s="25"/>
      <c r="L193" s="19">
        <f>SUM(L185:L192)</f>
        <v>67.61</v>
      </c>
    </row>
    <row r="194" spans="1:12" ht="14.25" x14ac:dyDescent="0.2">
      <c r="A194" s="26">
        <f>A185</f>
        <v>2</v>
      </c>
      <c r="B194" s="13">
        <f>B185</f>
        <v>5</v>
      </c>
      <c r="C194" s="10" t="s">
        <v>21</v>
      </c>
      <c r="D194" s="7" t="s">
        <v>58</v>
      </c>
      <c r="E194" s="72" t="s">
        <v>44</v>
      </c>
      <c r="F194" s="43">
        <v>20</v>
      </c>
      <c r="G194" s="43">
        <v>5.2</v>
      </c>
      <c r="H194" s="43">
        <v>5.3</v>
      </c>
      <c r="I194" s="43">
        <v>0</v>
      </c>
      <c r="J194" s="43">
        <v>68</v>
      </c>
      <c r="K194" s="44" t="s">
        <v>52</v>
      </c>
      <c r="L194" s="43">
        <v>9.35</v>
      </c>
    </row>
    <row r="195" spans="1:12" ht="14.25" x14ac:dyDescent="0.2">
      <c r="A195" s="23"/>
      <c r="B195" s="15"/>
      <c r="C195" s="11"/>
      <c r="D195" s="7" t="s">
        <v>59</v>
      </c>
      <c r="E195" s="42" t="s">
        <v>45</v>
      </c>
      <c r="F195" s="43">
        <v>200</v>
      </c>
      <c r="G195" s="54">
        <v>3.4</v>
      </c>
      <c r="H195" s="54">
        <v>2.2000000000000002</v>
      </c>
      <c r="I195" s="54">
        <v>13.8</v>
      </c>
      <c r="J195" s="54">
        <v>95</v>
      </c>
      <c r="K195" s="73" t="s">
        <v>53</v>
      </c>
      <c r="L195" s="43">
        <v>6.37</v>
      </c>
    </row>
    <row r="196" spans="1:12" ht="14.25" x14ac:dyDescent="0.2">
      <c r="A196" s="23"/>
      <c r="B196" s="15"/>
      <c r="C196" s="11"/>
      <c r="D196" s="7" t="s">
        <v>60</v>
      </c>
      <c r="E196" s="42" t="s">
        <v>46</v>
      </c>
      <c r="F196" s="43" t="s">
        <v>51</v>
      </c>
      <c r="G196" s="54">
        <v>12.5</v>
      </c>
      <c r="H196" s="54">
        <v>10.6</v>
      </c>
      <c r="I196" s="54">
        <v>15.2</v>
      </c>
      <c r="J196" s="54">
        <v>208</v>
      </c>
      <c r="K196" s="73" t="s">
        <v>54</v>
      </c>
      <c r="L196" s="43">
        <v>28.85</v>
      </c>
    </row>
    <row r="197" spans="1:12" ht="14.25" x14ac:dyDescent="0.2">
      <c r="A197" s="23"/>
      <c r="B197" s="15"/>
      <c r="C197" s="11"/>
      <c r="D197" s="7" t="s">
        <v>37</v>
      </c>
      <c r="E197" s="42" t="s">
        <v>47</v>
      </c>
      <c r="F197" s="43">
        <v>200</v>
      </c>
      <c r="G197" s="54">
        <v>4</v>
      </c>
      <c r="H197" s="54">
        <v>3.4</v>
      </c>
      <c r="I197" s="54">
        <v>17.5</v>
      </c>
      <c r="J197" s="54">
        <v>119</v>
      </c>
      <c r="K197" s="73" t="s">
        <v>55</v>
      </c>
      <c r="L197" s="43">
        <v>8.0299999999999994</v>
      </c>
    </row>
    <row r="198" spans="1:12" ht="14.25" x14ac:dyDescent="0.2">
      <c r="A198" s="23"/>
      <c r="B198" s="15"/>
      <c r="C198" s="11"/>
      <c r="D198" s="7" t="s">
        <v>61</v>
      </c>
      <c r="E198" s="42" t="s">
        <v>48</v>
      </c>
      <c r="F198" s="43">
        <v>45</v>
      </c>
      <c r="G198" s="54">
        <v>3.1</v>
      </c>
      <c r="H198" s="54">
        <v>0.5</v>
      </c>
      <c r="I198" s="54">
        <v>22.7</v>
      </c>
      <c r="J198" s="54">
        <v>90</v>
      </c>
      <c r="K198" s="73" t="s">
        <v>43</v>
      </c>
      <c r="L198" s="43">
        <v>2</v>
      </c>
    </row>
    <row r="199" spans="1:12" ht="14.25" x14ac:dyDescent="0.2">
      <c r="A199" s="23"/>
      <c r="B199" s="15"/>
      <c r="C199" s="11"/>
      <c r="D199" s="7" t="s">
        <v>62</v>
      </c>
      <c r="E199" s="42" t="s">
        <v>34</v>
      </c>
      <c r="F199" s="43">
        <v>20</v>
      </c>
      <c r="G199" s="54">
        <v>1.3</v>
      </c>
      <c r="H199" s="54">
        <v>0.2</v>
      </c>
      <c r="I199" s="54">
        <v>8.4</v>
      </c>
      <c r="J199" s="54">
        <v>41</v>
      </c>
      <c r="K199" s="73" t="s">
        <v>43</v>
      </c>
      <c r="L199" s="43">
        <v>1.1000000000000001</v>
      </c>
    </row>
    <row r="200" spans="1:12" ht="14.25" x14ac:dyDescent="0.2">
      <c r="A200" s="23"/>
      <c r="B200" s="15"/>
      <c r="C200" s="11"/>
      <c r="D200" s="7" t="s">
        <v>62</v>
      </c>
      <c r="E200" s="42" t="s">
        <v>49</v>
      </c>
      <c r="F200" s="43">
        <v>180</v>
      </c>
      <c r="G200" s="54">
        <v>5.2</v>
      </c>
      <c r="H200" s="54">
        <v>4.5</v>
      </c>
      <c r="I200" s="54">
        <v>7.6</v>
      </c>
      <c r="J200" s="54">
        <v>92</v>
      </c>
      <c r="K200" s="44" t="s">
        <v>56</v>
      </c>
      <c r="L200" s="43">
        <v>16.98</v>
      </c>
    </row>
    <row r="201" spans="1:12" ht="14.25" x14ac:dyDescent="0.2">
      <c r="A201" s="23"/>
      <c r="B201" s="15"/>
      <c r="C201" s="11"/>
      <c r="D201" s="6" t="s">
        <v>63</v>
      </c>
      <c r="E201" s="42" t="s">
        <v>50</v>
      </c>
      <c r="F201" s="43">
        <v>150</v>
      </c>
      <c r="G201" s="54">
        <v>0.6</v>
      </c>
      <c r="H201" s="54">
        <v>0.6</v>
      </c>
      <c r="I201" s="54">
        <v>14.7</v>
      </c>
      <c r="J201" s="54">
        <v>70.5</v>
      </c>
      <c r="K201" s="44" t="s">
        <v>57</v>
      </c>
      <c r="L201" s="110">
        <v>7.35</v>
      </c>
    </row>
    <row r="202" spans="1:12" ht="14.25" x14ac:dyDescent="0.2">
      <c r="A202" s="23"/>
      <c r="B202" s="15"/>
      <c r="C202" s="11"/>
      <c r="D202" s="6"/>
      <c r="E202" s="42"/>
      <c r="F202" s="43"/>
      <c r="G202" s="54"/>
      <c r="H202" s="54"/>
      <c r="I202" s="54"/>
      <c r="J202" s="54"/>
      <c r="K202" s="44"/>
      <c r="L202" s="43"/>
    </row>
    <row r="203" spans="1:12" ht="15" customHeight="1" x14ac:dyDescent="0.2">
      <c r="A203" s="24"/>
      <c r="B203" s="17"/>
      <c r="C203" s="8"/>
      <c r="D203" s="18" t="s">
        <v>17</v>
      </c>
      <c r="E203" s="9"/>
      <c r="F203" s="19">
        <f>SUM(F194:F202)</f>
        <v>815</v>
      </c>
      <c r="G203" s="19">
        <f t="shared" ref="G203:J203" si="24">SUM(G194:G202)</f>
        <v>35.300000000000004</v>
      </c>
      <c r="H203" s="19">
        <f t="shared" si="24"/>
        <v>27.3</v>
      </c>
      <c r="I203" s="19">
        <f t="shared" si="24"/>
        <v>99.9</v>
      </c>
      <c r="J203" s="19">
        <f t="shared" si="24"/>
        <v>783.5</v>
      </c>
      <c r="K203" s="25"/>
      <c r="L203" s="19">
        <f>SUM(L194:L202)</f>
        <v>80.03</v>
      </c>
    </row>
    <row r="204" spans="1:12" ht="13.15" customHeight="1" x14ac:dyDescent="0.2">
      <c r="A204" s="29">
        <f>A185</f>
        <v>2</v>
      </c>
      <c r="B204" s="30">
        <f>B185</f>
        <v>5</v>
      </c>
      <c r="C204" s="107" t="s">
        <v>25</v>
      </c>
      <c r="D204" s="108"/>
      <c r="E204" s="31"/>
      <c r="F204" s="32">
        <f>F193+F203</f>
        <v>1305</v>
      </c>
      <c r="G204" s="32">
        <f>G193+G203</f>
        <v>53.7</v>
      </c>
      <c r="H204" s="32">
        <f>H193+H203</f>
        <v>44.9</v>
      </c>
      <c r="I204" s="32">
        <f>I193+I203</f>
        <v>171.60000000000002</v>
      </c>
      <c r="J204" s="32">
        <f t="shared" ref="J204:L204" si="25">J193+J203</f>
        <v>1299.5</v>
      </c>
      <c r="K204" s="32"/>
      <c r="L204" s="32">
        <f t="shared" si="25"/>
        <v>147.63999999999999</v>
      </c>
    </row>
    <row r="205" spans="1:12" ht="51" x14ac:dyDescent="0.2">
      <c r="A205" s="27"/>
      <c r="B205" s="28"/>
      <c r="C205" s="111" t="s">
        <v>10</v>
      </c>
      <c r="D205" s="112"/>
      <c r="E205" s="113"/>
      <c r="F205" s="34">
        <f>(F25+F45+F64+F84+F104+F124+F144+F164+F184+F204)/(IF(F25=0,0,1)+IF(F45=0,0,1)+IF(F64=0,0,1)+IF(F84=0,0,1)+IF(F104=0,0,1)+IF(F124=0,0,1)+IF(F144=0,0,1)+IF(F164=0,0,1)+IF(F184=0,0,1)+IF(F204=0,0,1))</f>
        <v>1203.5</v>
      </c>
      <c r="G205" s="34">
        <f>(G25+G45+G64+G84+G104+G124+G144+G164+G184+G204)/(IF(G25=0,0,1)+IF(G45=0,0,1)+IF(G64=0,0,1)+IF(G84=0,0,1)+IF(G104=0,0,1)+IF(G124=0,0,1)+IF(G144=0,0,1)+IF(G164=0,0,1)+IF(G184=0,0,1)+IF(G204=0,0,1))</f>
        <v>51.910000000000004</v>
      </c>
      <c r="H205" s="34">
        <f>(H25+H45+H64+H84+H104+H124+H144+H164+H184+H204)/(IF(H25=0,0,1)+IF(H45=0,0,1)+IF(H64=0,0,1)+IF(H84=0,0,1)+IF(H104=0,0,1)+IF(H124=0,0,1)+IF(H144=0,0,1)+IF(H164=0,0,1)+IF(H184=0,0,1)+IF(H204=0,0,1))</f>
        <v>49.971999999999994</v>
      </c>
      <c r="I205" s="34">
        <f>(I25+I45+I64+I84+I104+I124+I144+I164+I184+I204)/(IF(I25=0,0,1)+IF(I45=0,0,1)+IF(I64=0,0,1)+IF(I84=0,0,1)+IF(I104=0,0,1)+IF(I124=0,0,1)+IF(I144=0,0,1)+IF(I164=0,0,1)+IF(I184=0,0,1)+IF(I204=0,0,1))</f>
        <v>200.166</v>
      </c>
      <c r="J205" s="34">
        <f>(J25+J45+J64+J84+J104+J124+J144+J164+J184+J204)/(IF(J25=0,0,1)+IF(J45=0,0,1)+IF(J64=0,0,1)+IF(J84=0,0,1)+IF(J104=0,0,1)+IF(J124=0,0,1)+IF(J144=0,0,1)+IF(J164=0,0,1)+IF(J184=0,0,1)+IF(J204=0,0,1))</f>
        <v>1409.3400000000001</v>
      </c>
      <c r="K205" s="34"/>
      <c r="L205" s="34">
        <f>(L25+L45+L64+L84+L104+L124+L144+L164+L184+L204)/(IF(L25=0,0,1)+IF(L45=0,0,1)+IF(L64=0,0,1)+IF(L84=0,0,1)+IF(L104=0,0,1)+IF(L124=0,0,1)+IF(L144=0,0,1)+IF(L164=0,0,1)+IF(L184=0,0,1)+IF(L204=0,0,1))</f>
        <v>137.32499999999999</v>
      </c>
    </row>
  </sheetData>
  <mergeCells count="5">
    <mergeCell ref="C1:E1"/>
    <mergeCell ref="H1:K1"/>
    <mergeCell ref="H2:K2"/>
    <mergeCell ref="C45:D45"/>
    <mergeCell ref="C25:D25"/>
  </mergeCells>
  <pageMargins left="1" right="1" top="1" bottom="1" header="0.5" footer="0.5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10</cp:revision>
  <cp:lastPrinted>2024-03-29T08:14:25Z</cp:lastPrinted>
  <dcterms:created xsi:type="dcterms:W3CDTF">2022-05-16T14:23:56Z</dcterms:created>
  <dcterms:modified xsi:type="dcterms:W3CDTF">2024-09-05T10:36:38Z</dcterms:modified>
  <cp:version>0906.0100.01</cp:version>
</cp:coreProperties>
</file>